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rdigital-my.sharepoint.com/personal/quentin_galvane_interdigital_com/Documents/Documents/Haptics/docs/Contributions/MPEG150/ReferenceSoftwareReport/"/>
    </mc:Choice>
  </mc:AlternateContent>
  <xr:revisionPtr revIDLastSave="109" documentId="13_ncr:1_{56EA8587-0DE8-47ED-9A3F-B546D1929A9E}" xr6:coauthVersionLast="47" xr6:coauthVersionMax="47" xr10:uidLastSave="{5C3B9A3D-73FC-4804-BB3A-9399CA085018}"/>
  <bookViews>
    <workbookView xWindow="-120" yWindow="-120" windowWidth="29040" windowHeight="15720" tabRatio="847" firstSheet="8" activeTab="19" xr2:uid="{00000000-000D-0000-FFFF-FFFF00000000}"/>
  </bookViews>
  <sheets>
    <sheet name="CRM2" sheetId="12" r:id="rId1"/>
    <sheet name="CRM2Refactor" sheetId="11" r:id="rId2"/>
    <sheet name="CRM3" sheetId="8" r:id="rId3"/>
    <sheet name="CRM3Refactor" sheetId="6" r:id="rId4"/>
    <sheet name="CRM3.1" sheetId="2" r:id="rId5"/>
    <sheet name="CRM3.2" sheetId="1" r:id="rId6"/>
    <sheet name="CRM3.2Refactor" sheetId="7" r:id="rId7"/>
    <sheet name="CRM4" sheetId="16" r:id="rId8"/>
    <sheet name="CRM4Refactor" sheetId="15" r:id="rId9"/>
    <sheet name="CRM5" sheetId="29" r:id="rId10"/>
    <sheet name="CRM5Refactor" sheetId="27" r:id="rId11"/>
    <sheet name="CRM5.1Refactor" sheetId="32" r:id="rId12"/>
    <sheet name="CRM5.1" sheetId="30" r:id="rId13"/>
    <sheet name="CRM5.1Upsampling" sheetId="35" r:id="rId14"/>
    <sheet name="Comp3-2" sheetId="13" r:id="rId15"/>
    <sheet name="Comp3.1-3" sheetId="14" r:id="rId16"/>
    <sheet name="Comp3.2-3.1" sheetId="3" r:id="rId17"/>
    <sheet name="Comp4-3.2" sheetId="17" r:id="rId18"/>
    <sheet name="Comp5-4" sheetId="28" r:id="rId19"/>
    <sheet name="CompCRM5.1-5" sheetId="34" r:id="rId20"/>
    <sheet name="CompCRM5.1-5.1Optim" sheetId="36" r:id="rId21"/>
  </sheets>
  <definedNames>
    <definedName name="_xlnm._FilterDatabase" localSheetId="0" hidden="1">'CRM2'!$A$1:$K$72</definedName>
    <definedName name="_xlnm._FilterDatabase" localSheetId="1" hidden="1">CRM2Refactor!$A$1:$K$1</definedName>
    <definedName name="_xlnm._FilterDatabase" localSheetId="2" hidden="1">'CRM3'!$A$1:$K$72</definedName>
    <definedName name="_xlnm._FilterDatabase" localSheetId="4" hidden="1">'CRM3.1'!$A$1:$K$1</definedName>
    <definedName name="_xlnm._FilterDatabase" localSheetId="5" hidden="1">'CRM3.2'!$A$1:$K$72</definedName>
    <definedName name="_xlnm._FilterDatabase" localSheetId="6" hidden="1">'CRM3.2Refactor'!$A$1:$K$1</definedName>
    <definedName name="_xlnm._FilterDatabase" localSheetId="3" hidden="1">CRM3Refactor!$A$1:$K$1</definedName>
    <definedName name="_xlnm._FilterDatabase" localSheetId="7" hidden="1">'CRM4'!$A$1:$K$1</definedName>
    <definedName name="_xlnm._FilterDatabase" localSheetId="8" hidden="1">CRM4Refactor!$A$1:$K$1</definedName>
    <definedName name="_xlnm._FilterDatabase" localSheetId="10" hidden="1">CRM5Refactor!$A$1:$K$72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36" l="1"/>
  <c r="N3" i="36"/>
  <c r="O3" i="36"/>
  <c r="P3" i="36"/>
  <c r="Q3" i="36"/>
  <c r="R3" i="36"/>
  <c r="S3" i="36"/>
  <c r="T3" i="36"/>
  <c r="M4" i="36"/>
  <c r="N4" i="36"/>
  <c r="O4" i="36"/>
  <c r="P4" i="36"/>
  <c r="Q4" i="36"/>
  <c r="R4" i="36"/>
  <c r="S4" i="36"/>
  <c r="T4" i="36"/>
  <c r="M5" i="36"/>
  <c r="N5" i="36"/>
  <c r="O5" i="36"/>
  <c r="P5" i="36"/>
  <c r="Q5" i="36"/>
  <c r="R5" i="36"/>
  <c r="S5" i="36"/>
  <c r="T5" i="36"/>
  <c r="M6" i="36"/>
  <c r="N6" i="36"/>
  <c r="O6" i="36"/>
  <c r="P6" i="36"/>
  <c r="Q6" i="36"/>
  <c r="R6" i="36"/>
  <c r="S6" i="36"/>
  <c r="T6" i="36"/>
  <c r="M7" i="36"/>
  <c r="N7" i="36"/>
  <c r="O7" i="36"/>
  <c r="P7" i="36"/>
  <c r="Q7" i="36"/>
  <c r="R7" i="36"/>
  <c r="S7" i="36"/>
  <c r="T7" i="36"/>
  <c r="M8" i="36"/>
  <c r="N8" i="36"/>
  <c r="O8" i="36"/>
  <c r="P8" i="36"/>
  <c r="Q8" i="36"/>
  <c r="R8" i="36"/>
  <c r="S8" i="36"/>
  <c r="T8" i="36"/>
  <c r="M9" i="36"/>
  <c r="N9" i="36"/>
  <c r="O9" i="36"/>
  <c r="P9" i="36"/>
  <c r="Q9" i="36"/>
  <c r="R9" i="36"/>
  <c r="S9" i="36"/>
  <c r="T9" i="36"/>
  <c r="M10" i="36"/>
  <c r="N10" i="36"/>
  <c r="O10" i="36"/>
  <c r="P10" i="36"/>
  <c r="Q10" i="36"/>
  <c r="R10" i="36"/>
  <c r="S10" i="36"/>
  <c r="T10" i="36"/>
  <c r="M11" i="36"/>
  <c r="N11" i="36"/>
  <c r="O11" i="36"/>
  <c r="P11" i="36"/>
  <c r="Q11" i="36"/>
  <c r="R11" i="36"/>
  <c r="S11" i="36"/>
  <c r="T11" i="36"/>
  <c r="M12" i="36"/>
  <c r="N12" i="36"/>
  <c r="O12" i="36"/>
  <c r="P12" i="36"/>
  <c r="Q12" i="36"/>
  <c r="R12" i="36"/>
  <c r="S12" i="36"/>
  <c r="T12" i="36"/>
  <c r="M13" i="36"/>
  <c r="N13" i="36"/>
  <c r="O13" i="36"/>
  <c r="P13" i="36"/>
  <c r="Q13" i="36"/>
  <c r="R13" i="36"/>
  <c r="S13" i="36"/>
  <c r="T13" i="36"/>
  <c r="M14" i="36"/>
  <c r="N14" i="36"/>
  <c r="O14" i="36"/>
  <c r="P14" i="36"/>
  <c r="Q14" i="36"/>
  <c r="R14" i="36"/>
  <c r="S14" i="36"/>
  <c r="T14" i="36"/>
  <c r="M15" i="36"/>
  <c r="N15" i="36"/>
  <c r="O15" i="36"/>
  <c r="P15" i="36"/>
  <c r="Q15" i="36"/>
  <c r="R15" i="36"/>
  <c r="S15" i="36"/>
  <c r="T15" i="36"/>
  <c r="M16" i="36"/>
  <c r="N16" i="36"/>
  <c r="O16" i="36"/>
  <c r="P16" i="36"/>
  <c r="Q16" i="36"/>
  <c r="R16" i="36"/>
  <c r="S16" i="36"/>
  <c r="T16" i="36"/>
  <c r="M17" i="36"/>
  <c r="N17" i="36"/>
  <c r="O17" i="36"/>
  <c r="P17" i="36"/>
  <c r="Q17" i="36"/>
  <c r="R17" i="36"/>
  <c r="S17" i="36"/>
  <c r="T17" i="36"/>
  <c r="M18" i="36"/>
  <c r="N18" i="36"/>
  <c r="O18" i="36"/>
  <c r="P18" i="36"/>
  <c r="Q18" i="36"/>
  <c r="R18" i="36"/>
  <c r="S18" i="36"/>
  <c r="T18" i="36"/>
  <c r="M19" i="36"/>
  <c r="N19" i="36"/>
  <c r="O19" i="36"/>
  <c r="P19" i="36"/>
  <c r="Q19" i="36"/>
  <c r="R19" i="36"/>
  <c r="S19" i="36"/>
  <c r="T19" i="36"/>
  <c r="M20" i="36"/>
  <c r="N20" i="36"/>
  <c r="O20" i="36"/>
  <c r="P20" i="36"/>
  <c r="Q20" i="36"/>
  <c r="R20" i="36"/>
  <c r="S20" i="36"/>
  <c r="T20" i="36"/>
  <c r="M21" i="36"/>
  <c r="N21" i="36"/>
  <c r="O21" i="36"/>
  <c r="P21" i="36"/>
  <c r="Q21" i="36"/>
  <c r="R21" i="36"/>
  <c r="S21" i="36"/>
  <c r="T21" i="36"/>
  <c r="M22" i="36"/>
  <c r="M73" i="36" s="1"/>
  <c r="N22" i="36"/>
  <c r="O22" i="36"/>
  <c r="P22" i="36"/>
  <c r="Q22" i="36"/>
  <c r="R22" i="36"/>
  <c r="S22" i="36"/>
  <c r="T22" i="36"/>
  <c r="M23" i="36"/>
  <c r="N23" i="36"/>
  <c r="O23" i="36"/>
  <c r="P23" i="36"/>
  <c r="Q23" i="36"/>
  <c r="R23" i="36"/>
  <c r="S23" i="36"/>
  <c r="T23" i="36"/>
  <c r="M24" i="36"/>
  <c r="N24" i="36"/>
  <c r="O24" i="36"/>
  <c r="P24" i="36"/>
  <c r="Q24" i="36"/>
  <c r="R24" i="36"/>
  <c r="S24" i="36"/>
  <c r="T24" i="36"/>
  <c r="M25" i="36"/>
  <c r="N25" i="36"/>
  <c r="O25" i="36"/>
  <c r="P25" i="36"/>
  <c r="Q25" i="36"/>
  <c r="R25" i="36"/>
  <c r="S25" i="36"/>
  <c r="T25" i="36"/>
  <c r="M26" i="36"/>
  <c r="N26" i="36"/>
  <c r="O26" i="36"/>
  <c r="P26" i="36"/>
  <c r="Q26" i="36"/>
  <c r="R26" i="36"/>
  <c r="S26" i="36"/>
  <c r="T26" i="36"/>
  <c r="M27" i="36"/>
  <c r="N27" i="36"/>
  <c r="O27" i="36"/>
  <c r="P27" i="36"/>
  <c r="Q27" i="36"/>
  <c r="R27" i="36"/>
  <c r="S27" i="36"/>
  <c r="T27" i="36"/>
  <c r="M28" i="36"/>
  <c r="N28" i="36"/>
  <c r="O28" i="36"/>
  <c r="P28" i="36"/>
  <c r="Q28" i="36"/>
  <c r="R28" i="36"/>
  <c r="S28" i="36"/>
  <c r="T28" i="36"/>
  <c r="M29" i="36"/>
  <c r="N29" i="36"/>
  <c r="O29" i="36"/>
  <c r="P29" i="36"/>
  <c r="Q29" i="36"/>
  <c r="R29" i="36"/>
  <c r="S29" i="36"/>
  <c r="T29" i="36"/>
  <c r="M30" i="36"/>
  <c r="N30" i="36"/>
  <c r="O30" i="36"/>
  <c r="P30" i="36"/>
  <c r="Q30" i="36"/>
  <c r="R30" i="36"/>
  <c r="S30" i="36"/>
  <c r="T30" i="36"/>
  <c r="M31" i="36"/>
  <c r="N31" i="36"/>
  <c r="O31" i="36"/>
  <c r="P31" i="36"/>
  <c r="Q31" i="36"/>
  <c r="R31" i="36"/>
  <c r="S31" i="36"/>
  <c r="T31" i="36"/>
  <c r="M32" i="36"/>
  <c r="N32" i="36"/>
  <c r="O32" i="36"/>
  <c r="P32" i="36"/>
  <c r="Q32" i="36"/>
  <c r="R32" i="36"/>
  <c r="S32" i="36"/>
  <c r="T32" i="36"/>
  <c r="M33" i="36"/>
  <c r="N33" i="36"/>
  <c r="O33" i="36"/>
  <c r="P33" i="36"/>
  <c r="Q33" i="36"/>
  <c r="R33" i="36"/>
  <c r="S33" i="36"/>
  <c r="T33" i="36"/>
  <c r="M34" i="36"/>
  <c r="N34" i="36"/>
  <c r="O34" i="36"/>
  <c r="P34" i="36"/>
  <c r="Q34" i="36"/>
  <c r="R34" i="36"/>
  <c r="S34" i="36"/>
  <c r="T34" i="36"/>
  <c r="M35" i="36"/>
  <c r="N35" i="36"/>
  <c r="O35" i="36"/>
  <c r="P35" i="36"/>
  <c r="Q35" i="36"/>
  <c r="R35" i="36"/>
  <c r="S35" i="36"/>
  <c r="T35" i="36"/>
  <c r="M36" i="36"/>
  <c r="N36" i="36"/>
  <c r="O36" i="36"/>
  <c r="P36" i="36"/>
  <c r="Q36" i="36"/>
  <c r="R36" i="36"/>
  <c r="S36" i="36"/>
  <c r="T36" i="36"/>
  <c r="M37" i="36"/>
  <c r="N37" i="36"/>
  <c r="O37" i="36"/>
  <c r="P37" i="36"/>
  <c r="Q37" i="36"/>
  <c r="R37" i="36"/>
  <c r="S37" i="36"/>
  <c r="T37" i="36"/>
  <c r="M38" i="36"/>
  <c r="N38" i="36"/>
  <c r="O38" i="36"/>
  <c r="P38" i="36"/>
  <c r="Q38" i="36"/>
  <c r="R38" i="36"/>
  <c r="S38" i="36"/>
  <c r="T38" i="36"/>
  <c r="M39" i="36"/>
  <c r="N39" i="36"/>
  <c r="O39" i="36"/>
  <c r="P39" i="36"/>
  <c r="Q39" i="36"/>
  <c r="R39" i="36"/>
  <c r="S39" i="36"/>
  <c r="T39" i="36"/>
  <c r="M40" i="36"/>
  <c r="N40" i="36"/>
  <c r="O40" i="36"/>
  <c r="P40" i="36"/>
  <c r="Q40" i="36"/>
  <c r="R40" i="36"/>
  <c r="S40" i="36"/>
  <c r="T40" i="36"/>
  <c r="M41" i="36"/>
  <c r="N41" i="36"/>
  <c r="O41" i="36"/>
  <c r="P41" i="36"/>
  <c r="Q41" i="36"/>
  <c r="R41" i="36"/>
  <c r="S41" i="36"/>
  <c r="T41" i="36"/>
  <c r="M42" i="36"/>
  <c r="N42" i="36"/>
  <c r="O42" i="36"/>
  <c r="P42" i="36"/>
  <c r="Q42" i="36"/>
  <c r="R42" i="36"/>
  <c r="S42" i="36"/>
  <c r="T42" i="36"/>
  <c r="M43" i="36"/>
  <c r="N43" i="36"/>
  <c r="O43" i="36"/>
  <c r="P43" i="36"/>
  <c r="Q43" i="36"/>
  <c r="R43" i="36"/>
  <c r="S43" i="36"/>
  <c r="T43" i="36"/>
  <c r="M44" i="36"/>
  <c r="N44" i="36"/>
  <c r="O44" i="36"/>
  <c r="P44" i="36"/>
  <c r="Q44" i="36"/>
  <c r="R44" i="36"/>
  <c r="S44" i="36"/>
  <c r="T44" i="36"/>
  <c r="M45" i="36"/>
  <c r="N45" i="36"/>
  <c r="O45" i="36"/>
  <c r="P45" i="36"/>
  <c r="Q45" i="36"/>
  <c r="R45" i="36"/>
  <c r="S45" i="36"/>
  <c r="T45" i="36"/>
  <c r="M46" i="36"/>
  <c r="N46" i="36"/>
  <c r="O46" i="36"/>
  <c r="P46" i="36"/>
  <c r="Q46" i="36"/>
  <c r="R46" i="36"/>
  <c r="S46" i="36"/>
  <c r="T46" i="36"/>
  <c r="M47" i="36"/>
  <c r="N47" i="36"/>
  <c r="O47" i="36"/>
  <c r="P47" i="36"/>
  <c r="Q47" i="36"/>
  <c r="R47" i="36"/>
  <c r="S47" i="36"/>
  <c r="T47" i="36"/>
  <c r="M48" i="36"/>
  <c r="N48" i="36"/>
  <c r="O48" i="36"/>
  <c r="P48" i="36"/>
  <c r="Q48" i="36"/>
  <c r="R48" i="36"/>
  <c r="S48" i="36"/>
  <c r="T48" i="36"/>
  <c r="M49" i="36"/>
  <c r="N49" i="36"/>
  <c r="O49" i="36"/>
  <c r="P49" i="36"/>
  <c r="Q49" i="36"/>
  <c r="R49" i="36"/>
  <c r="S49" i="36"/>
  <c r="T49" i="36"/>
  <c r="M50" i="36"/>
  <c r="N50" i="36"/>
  <c r="O50" i="36"/>
  <c r="P50" i="36"/>
  <c r="Q50" i="36"/>
  <c r="R50" i="36"/>
  <c r="S50" i="36"/>
  <c r="T50" i="36"/>
  <c r="M51" i="36"/>
  <c r="N51" i="36"/>
  <c r="O51" i="36"/>
  <c r="P51" i="36"/>
  <c r="Q51" i="36"/>
  <c r="R51" i="36"/>
  <c r="S51" i="36"/>
  <c r="T51" i="36"/>
  <c r="M52" i="36"/>
  <c r="N52" i="36"/>
  <c r="O52" i="36"/>
  <c r="P52" i="36"/>
  <c r="Q52" i="36"/>
  <c r="R52" i="36"/>
  <c r="S52" i="36"/>
  <c r="T52" i="36"/>
  <c r="M53" i="36"/>
  <c r="N53" i="36"/>
  <c r="O53" i="36"/>
  <c r="P53" i="36"/>
  <c r="Q53" i="36"/>
  <c r="R53" i="36"/>
  <c r="S53" i="36"/>
  <c r="T53" i="36"/>
  <c r="M54" i="36"/>
  <c r="N54" i="36"/>
  <c r="O54" i="36"/>
  <c r="P54" i="36"/>
  <c r="Q54" i="36"/>
  <c r="R54" i="36"/>
  <c r="S54" i="36"/>
  <c r="T54" i="36"/>
  <c r="M55" i="36"/>
  <c r="N55" i="36"/>
  <c r="O55" i="36"/>
  <c r="P55" i="36"/>
  <c r="Q55" i="36"/>
  <c r="R55" i="36"/>
  <c r="S55" i="36"/>
  <c r="T55" i="36"/>
  <c r="M56" i="36"/>
  <c r="N56" i="36"/>
  <c r="O56" i="36"/>
  <c r="P56" i="36"/>
  <c r="Q56" i="36"/>
  <c r="R56" i="36"/>
  <c r="S56" i="36"/>
  <c r="T56" i="36"/>
  <c r="M57" i="36"/>
  <c r="N57" i="36"/>
  <c r="O57" i="36"/>
  <c r="P57" i="36"/>
  <c r="Q57" i="36"/>
  <c r="R57" i="36"/>
  <c r="S57" i="36"/>
  <c r="T57" i="36"/>
  <c r="M58" i="36"/>
  <c r="N58" i="36"/>
  <c r="O58" i="36"/>
  <c r="P58" i="36"/>
  <c r="Q58" i="36"/>
  <c r="R58" i="36"/>
  <c r="S58" i="36"/>
  <c r="T58" i="36"/>
  <c r="M59" i="36"/>
  <c r="N59" i="36"/>
  <c r="O59" i="36"/>
  <c r="P59" i="36"/>
  <c r="Q59" i="36"/>
  <c r="R59" i="36"/>
  <c r="S59" i="36"/>
  <c r="T59" i="36"/>
  <c r="M60" i="36"/>
  <c r="N60" i="36"/>
  <c r="O60" i="36"/>
  <c r="P60" i="36"/>
  <c r="Q60" i="36"/>
  <c r="R60" i="36"/>
  <c r="S60" i="36"/>
  <c r="T60" i="36"/>
  <c r="M61" i="36"/>
  <c r="N61" i="36"/>
  <c r="O61" i="36"/>
  <c r="P61" i="36"/>
  <c r="Q61" i="36"/>
  <c r="R61" i="36"/>
  <c r="S61" i="36"/>
  <c r="T61" i="36"/>
  <c r="M62" i="36"/>
  <c r="N62" i="36"/>
  <c r="O62" i="36"/>
  <c r="P62" i="36"/>
  <c r="Q62" i="36"/>
  <c r="R62" i="36"/>
  <c r="S62" i="36"/>
  <c r="T62" i="36"/>
  <c r="M63" i="36"/>
  <c r="N63" i="36"/>
  <c r="O63" i="36"/>
  <c r="P63" i="36"/>
  <c r="Q63" i="36"/>
  <c r="R63" i="36"/>
  <c r="S63" i="36"/>
  <c r="T63" i="36"/>
  <c r="M64" i="36"/>
  <c r="N64" i="36"/>
  <c r="O64" i="36"/>
  <c r="P64" i="36"/>
  <c r="Q64" i="36"/>
  <c r="R64" i="36"/>
  <c r="S64" i="36"/>
  <c r="T64" i="36"/>
  <c r="M65" i="36"/>
  <c r="N65" i="36"/>
  <c r="O65" i="36"/>
  <c r="P65" i="36"/>
  <c r="Q65" i="36"/>
  <c r="R65" i="36"/>
  <c r="S65" i="36"/>
  <c r="T65" i="36"/>
  <c r="M66" i="36"/>
  <c r="N66" i="36"/>
  <c r="O66" i="36"/>
  <c r="P66" i="36"/>
  <c r="Q66" i="36"/>
  <c r="R66" i="36"/>
  <c r="S66" i="36"/>
  <c r="T66" i="36"/>
  <c r="M67" i="36"/>
  <c r="N67" i="36"/>
  <c r="O67" i="36"/>
  <c r="P67" i="36"/>
  <c r="Q67" i="36"/>
  <c r="R67" i="36"/>
  <c r="S67" i="36"/>
  <c r="T67" i="36"/>
  <c r="M68" i="36"/>
  <c r="N68" i="36"/>
  <c r="O68" i="36"/>
  <c r="P68" i="36"/>
  <c r="Q68" i="36"/>
  <c r="R68" i="36"/>
  <c r="S68" i="36"/>
  <c r="T68" i="36"/>
  <c r="M69" i="36"/>
  <c r="N69" i="36"/>
  <c r="O69" i="36"/>
  <c r="P69" i="36"/>
  <c r="Q69" i="36"/>
  <c r="R69" i="36"/>
  <c r="S69" i="36"/>
  <c r="T69" i="36"/>
  <c r="M70" i="36"/>
  <c r="N70" i="36"/>
  <c r="O70" i="36"/>
  <c r="P70" i="36"/>
  <c r="Q70" i="36"/>
  <c r="R70" i="36"/>
  <c r="S70" i="36"/>
  <c r="T70" i="36"/>
  <c r="M71" i="36"/>
  <c r="N71" i="36"/>
  <c r="O71" i="36"/>
  <c r="P71" i="36"/>
  <c r="Q71" i="36"/>
  <c r="R71" i="36"/>
  <c r="S71" i="36"/>
  <c r="T71" i="36"/>
  <c r="M72" i="36"/>
  <c r="N72" i="36"/>
  <c r="O72" i="36"/>
  <c r="P72" i="36"/>
  <c r="Q72" i="36"/>
  <c r="R72" i="36"/>
  <c r="S72" i="36"/>
  <c r="T72" i="36"/>
  <c r="N2" i="36"/>
  <c r="O2" i="36"/>
  <c r="P2" i="36"/>
  <c r="Q2" i="36"/>
  <c r="R2" i="36"/>
  <c r="S2" i="36"/>
  <c r="T2" i="36"/>
  <c r="M2" i="36"/>
  <c r="M3" i="34"/>
  <c r="N3" i="34"/>
  <c r="O3" i="34"/>
  <c r="P3" i="34"/>
  <c r="Q3" i="34"/>
  <c r="R3" i="34"/>
  <c r="S3" i="34"/>
  <c r="T3" i="34"/>
  <c r="M4" i="34"/>
  <c r="N4" i="34"/>
  <c r="O4" i="34"/>
  <c r="P4" i="34"/>
  <c r="Q4" i="34"/>
  <c r="R4" i="34"/>
  <c r="S4" i="34"/>
  <c r="T4" i="34"/>
  <c r="M5" i="34"/>
  <c r="N5" i="34"/>
  <c r="O5" i="34"/>
  <c r="P5" i="34"/>
  <c r="Q5" i="34"/>
  <c r="R5" i="34"/>
  <c r="S5" i="34"/>
  <c r="T5" i="34"/>
  <c r="M6" i="34"/>
  <c r="N6" i="34"/>
  <c r="O6" i="34"/>
  <c r="P6" i="34"/>
  <c r="Q6" i="34"/>
  <c r="R6" i="34"/>
  <c r="S6" i="34"/>
  <c r="T6" i="34"/>
  <c r="M7" i="34"/>
  <c r="N7" i="34"/>
  <c r="O7" i="34"/>
  <c r="P7" i="34"/>
  <c r="Q7" i="34"/>
  <c r="R7" i="34"/>
  <c r="S7" i="34"/>
  <c r="T7" i="34"/>
  <c r="M8" i="34"/>
  <c r="N8" i="34"/>
  <c r="O8" i="34"/>
  <c r="P8" i="34"/>
  <c r="Q8" i="34"/>
  <c r="R8" i="34"/>
  <c r="S8" i="34"/>
  <c r="T8" i="34"/>
  <c r="M9" i="34"/>
  <c r="N9" i="34"/>
  <c r="O9" i="34"/>
  <c r="P9" i="34"/>
  <c r="Q9" i="34"/>
  <c r="R9" i="34"/>
  <c r="S9" i="34"/>
  <c r="T9" i="34"/>
  <c r="M10" i="34"/>
  <c r="N10" i="34"/>
  <c r="O10" i="34"/>
  <c r="P10" i="34"/>
  <c r="Q10" i="34"/>
  <c r="R10" i="34"/>
  <c r="S10" i="34"/>
  <c r="T10" i="34"/>
  <c r="M11" i="34"/>
  <c r="N11" i="34"/>
  <c r="O11" i="34"/>
  <c r="P11" i="34"/>
  <c r="Q11" i="34"/>
  <c r="R11" i="34"/>
  <c r="S11" i="34"/>
  <c r="T11" i="34"/>
  <c r="M12" i="34"/>
  <c r="N12" i="34"/>
  <c r="O12" i="34"/>
  <c r="P12" i="34"/>
  <c r="Q12" i="34"/>
  <c r="R12" i="34"/>
  <c r="S12" i="34"/>
  <c r="T12" i="34"/>
  <c r="M13" i="34"/>
  <c r="N13" i="34"/>
  <c r="O13" i="34"/>
  <c r="P13" i="34"/>
  <c r="Q13" i="34"/>
  <c r="R13" i="34"/>
  <c r="S13" i="34"/>
  <c r="T13" i="34"/>
  <c r="M14" i="34"/>
  <c r="N14" i="34"/>
  <c r="O14" i="34"/>
  <c r="P14" i="34"/>
  <c r="Q14" i="34"/>
  <c r="R14" i="34"/>
  <c r="S14" i="34"/>
  <c r="T14" i="34"/>
  <c r="M15" i="34"/>
  <c r="N15" i="34"/>
  <c r="O15" i="34"/>
  <c r="P15" i="34"/>
  <c r="Q15" i="34"/>
  <c r="R15" i="34"/>
  <c r="S15" i="34"/>
  <c r="T15" i="34"/>
  <c r="M16" i="34"/>
  <c r="N16" i="34"/>
  <c r="O16" i="34"/>
  <c r="P16" i="34"/>
  <c r="Q16" i="34"/>
  <c r="R16" i="34"/>
  <c r="S16" i="34"/>
  <c r="T16" i="34"/>
  <c r="M17" i="34"/>
  <c r="N17" i="34"/>
  <c r="O17" i="34"/>
  <c r="P17" i="34"/>
  <c r="Q17" i="34"/>
  <c r="R17" i="34"/>
  <c r="S17" i="34"/>
  <c r="T17" i="34"/>
  <c r="M18" i="34"/>
  <c r="N18" i="34"/>
  <c r="O18" i="34"/>
  <c r="P18" i="34"/>
  <c r="Q18" i="34"/>
  <c r="R18" i="34"/>
  <c r="S18" i="34"/>
  <c r="T18" i="34"/>
  <c r="M19" i="34"/>
  <c r="N19" i="34"/>
  <c r="O19" i="34"/>
  <c r="P19" i="34"/>
  <c r="Q19" i="34"/>
  <c r="R19" i="34"/>
  <c r="S19" i="34"/>
  <c r="T19" i="34"/>
  <c r="M20" i="34"/>
  <c r="N20" i="34"/>
  <c r="O20" i="34"/>
  <c r="P20" i="34"/>
  <c r="Q20" i="34"/>
  <c r="R20" i="34"/>
  <c r="S20" i="34"/>
  <c r="T20" i="34"/>
  <c r="M21" i="34"/>
  <c r="N21" i="34"/>
  <c r="O21" i="34"/>
  <c r="P21" i="34"/>
  <c r="Q21" i="34"/>
  <c r="R21" i="34"/>
  <c r="S21" i="34"/>
  <c r="T21" i="34"/>
  <c r="M22" i="34"/>
  <c r="N22" i="34"/>
  <c r="O22" i="34"/>
  <c r="P22" i="34"/>
  <c r="Q22" i="34"/>
  <c r="R22" i="34"/>
  <c r="S22" i="34"/>
  <c r="T22" i="34"/>
  <c r="M23" i="34"/>
  <c r="N23" i="34"/>
  <c r="O23" i="34"/>
  <c r="P23" i="34"/>
  <c r="Q23" i="34"/>
  <c r="R23" i="34"/>
  <c r="S23" i="34"/>
  <c r="T23" i="34"/>
  <c r="M24" i="34"/>
  <c r="N24" i="34"/>
  <c r="O24" i="34"/>
  <c r="P24" i="34"/>
  <c r="Q24" i="34"/>
  <c r="R24" i="34"/>
  <c r="S24" i="34"/>
  <c r="T24" i="34"/>
  <c r="M25" i="34"/>
  <c r="N25" i="34"/>
  <c r="O25" i="34"/>
  <c r="P25" i="34"/>
  <c r="Q25" i="34"/>
  <c r="R25" i="34"/>
  <c r="S25" i="34"/>
  <c r="T25" i="34"/>
  <c r="M26" i="34"/>
  <c r="N26" i="34"/>
  <c r="O26" i="34"/>
  <c r="P26" i="34"/>
  <c r="Q26" i="34"/>
  <c r="R26" i="34"/>
  <c r="S26" i="34"/>
  <c r="T26" i="34"/>
  <c r="M27" i="34"/>
  <c r="N27" i="34"/>
  <c r="O27" i="34"/>
  <c r="P27" i="34"/>
  <c r="Q27" i="34"/>
  <c r="R27" i="34"/>
  <c r="S27" i="34"/>
  <c r="T27" i="34"/>
  <c r="M28" i="34"/>
  <c r="N28" i="34"/>
  <c r="O28" i="34"/>
  <c r="P28" i="34"/>
  <c r="Q28" i="34"/>
  <c r="R28" i="34"/>
  <c r="S28" i="34"/>
  <c r="T28" i="34"/>
  <c r="M29" i="34"/>
  <c r="N29" i="34"/>
  <c r="O29" i="34"/>
  <c r="P29" i="34"/>
  <c r="Q29" i="34"/>
  <c r="R29" i="34"/>
  <c r="S29" i="34"/>
  <c r="T29" i="34"/>
  <c r="M30" i="34"/>
  <c r="N30" i="34"/>
  <c r="O30" i="34"/>
  <c r="P30" i="34"/>
  <c r="Q30" i="34"/>
  <c r="R30" i="34"/>
  <c r="S30" i="34"/>
  <c r="T30" i="34"/>
  <c r="M31" i="34"/>
  <c r="N31" i="34"/>
  <c r="O31" i="34"/>
  <c r="P31" i="34"/>
  <c r="Q31" i="34"/>
  <c r="R31" i="34"/>
  <c r="S31" i="34"/>
  <c r="T31" i="34"/>
  <c r="M32" i="34"/>
  <c r="N32" i="34"/>
  <c r="O32" i="34"/>
  <c r="P32" i="34"/>
  <c r="Q32" i="34"/>
  <c r="R32" i="34"/>
  <c r="S32" i="34"/>
  <c r="T32" i="34"/>
  <c r="M33" i="34"/>
  <c r="N33" i="34"/>
  <c r="O33" i="34"/>
  <c r="P33" i="34"/>
  <c r="Q33" i="34"/>
  <c r="R33" i="34"/>
  <c r="S33" i="34"/>
  <c r="T33" i="34"/>
  <c r="M34" i="34"/>
  <c r="N34" i="34"/>
  <c r="O34" i="34"/>
  <c r="P34" i="34"/>
  <c r="Q34" i="34"/>
  <c r="R34" i="34"/>
  <c r="S34" i="34"/>
  <c r="T34" i="34"/>
  <c r="M35" i="34"/>
  <c r="N35" i="34"/>
  <c r="O35" i="34"/>
  <c r="P35" i="34"/>
  <c r="Q35" i="34"/>
  <c r="R35" i="34"/>
  <c r="S35" i="34"/>
  <c r="T35" i="34"/>
  <c r="M36" i="34"/>
  <c r="N36" i="34"/>
  <c r="O36" i="34"/>
  <c r="P36" i="34"/>
  <c r="Q36" i="34"/>
  <c r="R36" i="34"/>
  <c r="S36" i="34"/>
  <c r="T36" i="34"/>
  <c r="M37" i="34"/>
  <c r="N37" i="34"/>
  <c r="O37" i="34"/>
  <c r="P37" i="34"/>
  <c r="Q37" i="34"/>
  <c r="R37" i="34"/>
  <c r="S37" i="34"/>
  <c r="T37" i="34"/>
  <c r="M38" i="34"/>
  <c r="N38" i="34"/>
  <c r="O38" i="34"/>
  <c r="P38" i="34"/>
  <c r="Q38" i="34"/>
  <c r="R38" i="34"/>
  <c r="S38" i="34"/>
  <c r="T38" i="34"/>
  <c r="M39" i="34"/>
  <c r="N39" i="34"/>
  <c r="O39" i="34"/>
  <c r="P39" i="34"/>
  <c r="Q39" i="34"/>
  <c r="R39" i="34"/>
  <c r="S39" i="34"/>
  <c r="T39" i="34"/>
  <c r="M40" i="34"/>
  <c r="N40" i="34"/>
  <c r="O40" i="34"/>
  <c r="P40" i="34"/>
  <c r="Q40" i="34"/>
  <c r="R40" i="34"/>
  <c r="S40" i="34"/>
  <c r="T40" i="34"/>
  <c r="M41" i="34"/>
  <c r="N41" i="34"/>
  <c r="O41" i="34"/>
  <c r="P41" i="34"/>
  <c r="Q41" i="34"/>
  <c r="R41" i="34"/>
  <c r="S41" i="34"/>
  <c r="T41" i="34"/>
  <c r="M42" i="34"/>
  <c r="N42" i="34"/>
  <c r="O42" i="34"/>
  <c r="P42" i="34"/>
  <c r="Q42" i="34"/>
  <c r="R42" i="34"/>
  <c r="S42" i="34"/>
  <c r="T42" i="34"/>
  <c r="M43" i="34"/>
  <c r="N43" i="34"/>
  <c r="O43" i="34"/>
  <c r="P43" i="34"/>
  <c r="Q43" i="34"/>
  <c r="R43" i="34"/>
  <c r="S43" i="34"/>
  <c r="T43" i="34"/>
  <c r="M44" i="34"/>
  <c r="N44" i="34"/>
  <c r="O44" i="34"/>
  <c r="P44" i="34"/>
  <c r="Q44" i="34"/>
  <c r="R44" i="34"/>
  <c r="S44" i="34"/>
  <c r="T44" i="34"/>
  <c r="M45" i="34"/>
  <c r="N45" i="34"/>
  <c r="O45" i="34"/>
  <c r="P45" i="34"/>
  <c r="Q45" i="34"/>
  <c r="R45" i="34"/>
  <c r="S45" i="34"/>
  <c r="T45" i="34"/>
  <c r="M46" i="34"/>
  <c r="N46" i="34"/>
  <c r="O46" i="34"/>
  <c r="P46" i="34"/>
  <c r="Q46" i="34"/>
  <c r="R46" i="34"/>
  <c r="S46" i="34"/>
  <c r="T46" i="34"/>
  <c r="M47" i="34"/>
  <c r="N47" i="34"/>
  <c r="O47" i="34"/>
  <c r="P47" i="34"/>
  <c r="Q47" i="34"/>
  <c r="R47" i="34"/>
  <c r="S47" i="34"/>
  <c r="T47" i="34"/>
  <c r="M48" i="34"/>
  <c r="N48" i="34"/>
  <c r="O48" i="34"/>
  <c r="P48" i="34"/>
  <c r="Q48" i="34"/>
  <c r="R48" i="34"/>
  <c r="S48" i="34"/>
  <c r="T48" i="34"/>
  <c r="M49" i="34"/>
  <c r="N49" i="34"/>
  <c r="O49" i="34"/>
  <c r="P49" i="34"/>
  <c r="Q49" i="34"/>
  <c r="R49" i="34"/>
  <c r="S49" i="34"/>
  <c r="T49" i="34"/>
  <c r="M50" i="34"/>
  <c r="N50" i="34"/>
  <c r="O50" i="34"/>
  <c r="P50" i="34"/>
  <c r="Q50" i="34"/>
  <c r="R50" i="34"/>
  <c r="S50" i="34"/>
  <c r="T50" i="34"/>
  <c r="M51" i="34"/>
  <c r="N51" i="34"/>
  <c r="O51" i="34"/>
  <c r="P51" i="34"/>
  <c r="Q51" i="34"/>
  <c r="R51" i="34"/>
  <c r="S51" i="34"/>
  <c r="T51" i="34"/>
  <c r="M52" i="34"/>
  <c r="N52" i="34"/>
  <c r="O52" i="34"/>
  <c r="P52" i="34"/>
  <c r="Q52" i="34"/>
  <c r="R52" i="34"/>
  <c r="S52" i="34"/>
  <c r="T52" i="34"/>
  <c r="M53" i="34"/>
  <c r="N53" i="34"/>
  <c r="O53" i="34"/>
  <c r="P53" i="34"/>
  <c r="Q53" i="34"/>
  <c r="R53" i="34"/>
  <c r="S53" i="34"/>
  <c r="T53" i="34"/>
  <c r="M54" i="34"/>
  <c r="N54" i="34"/>
  <c r="O54" i="34"/>
  <c r="P54" i="34"/>
  <c r="Q54" i="34"/>
  <c r="R54" i="34"/>
  <c r="S54" i="34"/>
  <c r="T54" i="34"/>
  <c r="M55" i="34"/>
  <c r="N55" i="34"/>
  <c r="O55" i="34"/>
  <c r="P55" i="34"/>
  <c r="Q55" i="34"/>
  <c r="R55" i="34"/>
  <c r="S55" i="34"/>
  <c r="T55" i="34"/>
  <c r="M56" i="34"/>
  <c r="N56" i="34"/>
  <c r="O56" i="34"/>
  <c r="P56" i="34"/>
  <c r="Q56" i="34"/>
  <c r="R56" i="34"/>
  <c r="S56" i="34"/>
  <c r="T56" i="34"/>
  <c r="M57" i="34"/>
  <c r="N57" i="34"/>
  <c r="O57" i="34"/>
  <c r="P57" i="34"/>
  <c r="Q57" i="34"/>
  <c r="R57" i="34"/>
  <c r="S57" i="34"/>
  <c r="T57" i="34"/>
  <c r="M58" i="34"/>
  <c r="N58" i="34"/>
  <c r="O58" i="34"/>
  <c r="P58" i="34"/>
  <c r="Q58" i="34"/>
  <c r="R58" i="34"/>
  <c r="S58" i="34"/>
  <c r="T58" i="34"/>
  <c r="M59" i="34"/>
  <c r="N59" i="34"/>
  <c r="O59" i="34"/>
  <c r="P59" i="34"/>
  <c r="Q59" i="34"/>
  <c r="R59" i="34"/>
  <c r="S59" i="34"/>
  <c r="T59" i="34"/>
  <c r="M60" i="34"/>
  <c r="N60" i="34"/>
  <c r="O60" i="34"/>
  <c r="P60" i="34"/>
  <c r="Q60" i="34"/>
  <c r="R60" i="34"/>
  <c r="S60" i="34"/>
  <c r="T60" i="34"/>
  <c r="M61" i="34"/>
  <c r="N61" i="34"/>
  <c r="O61" i="34"/>
  <c r="P61" i="34"/>
  <c r="Q61" i="34"/>
  <c r="R61" i="34"/>
  <c r="S61" i="34"/>
  <c r="T61" i="34"/>
  <c r="M62" i="34"/>
  <c r="N62" i="34"/>
  <c r="O62" i="34"/>
  <c r="P62" i="34"/>
  <c r="Q62" i="34"/>
  <c r="R62" i="34"/>
  <c r="S62" i="34"/>
  <c r="T62" i="34"/>
  <c r="M63" i="34"/>
  <c r="N63" i="34"/>
  <c r="O63" i="34"/>
  <c r="P63" i="34"/>
  <c r="Q63" i="34"/>
  <c r="R63" i="34"/>
  <c r="S63" i="34"/>
  <c r="T63" i="34"/>
  <c r="M64" i="34"/>
  <c r="N64" i="34"/>
  <c r="O64" i="34"/>
  <c r="P64" i="34"/>
  <c r="Q64" i="34"/>
  <c r="R64" i="34"/>
  <c r="S64" i="34"/>
  <c r="T64" i="34"/>
  <c r="M65" i="34"/>
  <c r="N65" i="34"/>
  <c r="O65" i="34"/>
  <c r="P65" i="34"/>
  <c r="Q65" i="34"/>
  <c r="R65" i="34"/>
  <c r="S65" i="34"/>
  <c r="T65" i="34"/>
  <c r="M66" i="34"/>
  <c r="N66" i="34"/>
  <c r="O66" i="34"/>
  <c r="P66" i="34"/>
  <c r="Q66" i="34"/>
  <c r="R66" i="34"/>
  <c r="S66" i="34"/>
  <c r="T66" i="34"/>
  <c r="M67" i="34"/>
  <c r="N67" i="34"/>
  <c r="O67" i="34"/>
  <c r="P67" i="34"/>
  <c r="Q67" i="34"/>
  <c r="R67" i="34"/>
  <c r="S67" i="34"/>
  <c r="T67" i="34"/>
  <c r="M68" i="34"/>
  <c r="N68" i="34"/>
  <c r="O68" i="34"/>
  <c r="P68" i="34"/>
  <c r="Q68" i="34"/>
  <c r="R68" i="34"/>
  <c r="S68" i="34"/>
  <c r="T68" i="34"/>
  <c r="M69" i="34"/>
  <c r="N69" i="34"/>
  <c r="O69" i="34"/>
  <c r="P69" i="34"/>
  <c r="Q69" i="34"/>
  <c r="R69" i="34"/>
  <c r="S69" i="34"/>
  <c r="T69" i="34"/>
  <c r="M70" i="34"/>
  <c r="N70" i="34"/>
  <c r="O70" i="34"/>
  <c r="P70" i="34"/>
  <c r="Q70" i="34"/>
  <c r="R70" i="34"/>
  <c r="S70" i="34"/>
  <c r="T70" i="34"/>
  <c r="M71" i="34"/>
  <c r="N71" i="34"/>
  <c r="O71" i="34"/>
  <c r="P71" i="34"/>
  <c r="Q71" i="34"/>
  <c r="R71" i="34"/>
  <c r="S71" i="34"/>
  <c r="T71" i="34"/>
  <c r="M72" i="34"/>
  <c r="N72" i="34"/>
  <c r="O72" i="34"/>
  <c r="P72" i="34"/>
  <c r="Q72" i="34"/>
  <c r="R72" i="34"/>
  <c r="S72" i="34"/>
  <c r="T72" i="34"/>
  <c r="N2" i="34"/>
  <c r="O2" i="34"/>
  <c r="P2" i="34"/>
  <c r="Q2" i="34"/>
  <c r="R2" i="34"/>
  <c r="S2" i="34"/>
  <c r="T2" i="34"/>
  <c r="M2" i="34"/>
  <c r="D3" i="34"/>
  <c r="E3" i="34"/>
  <c r="F3" i="34"/>
  <c r="G3" i="34"/>
  <c r="H3" i="34"/>
  <c r="I3" i="34"/>
  <c r="J3" i="34"/>
  <c r="K3" i="34"/>
  <c r="D4" i="34"/>
  <c r="E4" i="34"/>
  <c r="F4" i="34"/>
  <c r="G4" i="34"/>
  <c r="H4" i="34"/>
  <c r="I4" i="34"/>
  <c r="J4" i="34"/>
  <c r="K4" i="34"/>
  <c r="D5" i="34"/>
  <c r="E5" i="34"/>
  <c r="F5" i="34"/>
  <c r="G5" i="34"/>
  <c r="H5" i="34"/>
  <c r="I5" i="34"/>
  <c r="J5" i="34"/>
  <c r="K5" i="34"/>
  <c r="D6" i="34"/>
  <c r="E6" i="34"/>
  <c r="F6" i="34"/>
  <c r="G6" i="34"/>
  <c r="H6" i="34"/>
  <c r="I6" i="34"/>
  <c r="J6" i="34"/>
  <c r="K6" i="34"/>
  <c r="D7" i="34"/>
  <c r="E7" i="34"/>
  <c r="F7" i="34"/>
  <c r="G7" i="34"/>
  <c r="H7" i="34"/>
  <c r="I7" i="34"/>
  <c r="J7" i="34"/>
  <c r="K7" i="34"/>
  <c r="D8" i="34"/>
  <c r="E8" i="34"/>
  <c r="F8" i="34"/>
  <c r="G8" i="34"/>
  <c r="H8" i="34"/>
  <c r="I8" i="34"/>
  <c r="J8" i="34"/>
  <c r="K8" i="34"/>
  <c r="D9" i="34"/>
  <c r="E9" i="34"/>
  <c r="F9" i="34"/>
  <c r="G9" i="34"/>
  <c r="H9" i="34"/>
  <c r="I9" i="34"/>
  <c r="J9" i="34"/>
  <c r="K9" i="34"/>
  <c r="D10" i="34"/>
  <c r="E10" i="34"/>
  <c r="F10" i="34"/>
  <c r="G10" i="34"/>
  <c r="H10" i="34"/>
  <c r="I10" i="34"/>
  <c r="J10" i="34"/>
  <c r="K10" i="34"/>
  <c r="D11" i="34"/>
  <c r="E11" i="34"/>
  <c r="F11" i="34"/>
  <c r="G11" i="34"/>
  <c r="H11" i="34"/>
  <c r="I11" i="34"/>
  <c r="J11" i="34"/>
  <c r="K11" i="34"/>
  <c r="D12" i="34"/>
  <c r="E12" i="34"/>
  <c r="F12" i="34"/>
  <c r="G12" i="34"/>
  <c r="H12" i="34"/>
  <c r="I12" i="34"/>
  <c r="J12" i="34"/>
  <c r="K12" i="34"/>
  <c r="D13" i="34"/>
  <c r="E13" i="34"/>
  <c r="F13" i="34"/>
  <c r="G13" i="34"/>
  <c r="H13" i="34"/>
  <c r="I13" i="34"/>
  <c r="J13" i="34"/>
  <c r="K13" i="34"/>
  <c r="D14" i="34"/>
  <c r="E14" i="34"/>
  <c r="F14" i="34"/>
  <c r="G14" i="34"/>
  <c r="H14" i="34"/>
  <c r="I14" i="34"/>
  <c r="J14" i="34"/>
  <c r="K14" i="34"/>
  <c r="D15" i="34"/>
  <c r="E15" i="34"/>
  <c r="F15" i="34"/>
  <c r="G15" i="34"/>
  <c r="H15" i="34"/>
  <c r="I15" i="34"/>
  <c r="J15" i="34"/>
  <c r="K15" i="34"/>
  <c r="D16" i="34"/>
  <c r="E16" i="34"/>
  <c r="F16" i="34"/>
  <c r="G16" i="34"/>
  <c r="H16" i="34"/>
  <c r="I16" i="34"/>
  <c r="J16" i="34"/>
  <c r="K16" i="34"/>
  <c r="D17" i="34"/>
  <c r="E17" i="34"/>
  <c r="F17" i="34"/>
  <c r="G17" i="34"/>
  <c r="H17" i="34"/>
  <c r="I17" i="34"/>
  <c r="J17" i="34"/>
  <c r="K17" i="34"/>
  <c r="D18" i="34"/>
  <c r="E18" i="34"/>
  <c r="F18" i="34"/>
  <c r="G18" i="34"/>
  <c r="H18" i="34"/>
  <c r="I18" i="34"/>
  <c r="J18" i="34"/>
  <c r="K18" i="34"/>
  <c r="D19" i="34"/>
  <c r="E19" i="34"/>
  <c r="F19" i="34"/>
  <c r="G19" i="34"/>
  <c r="H19" i="34"/>
  <c r="I19" i="34"/>
  <c r="J19" i="34"/>
  <c r="K19" i="34"/>
  <c r="D20" i="34"/>
  <c r="E20" i="34"/>
  <c r="F20" i="34"/>
  <c r="G20" i="34"/>
  <c r="H20" i="34"/>
  <c r="I20" i="34"/>
  <c r="J20" i="34"/>
  <c r="K20" i="34"/>
  <c r="D21" i="34"/>
  <c r="E21" i="34"/>
  <c r="F21" i="34"/>
  <c r="G21" i="34"/>
  <c r="H21" i="34"/>
  <c r="I21" i="34"/>
  <c r="J21" i="34"/>
  <c r="K21" i="34"/>
  <c r="D22" i="34"/>
  <c r="E22" i="34"/>
  <c r="F22" i="34"/>
  <c r="G22" i="34"/>
  <c r="H22" i="34"/>
  <c r="I22" i="34"/>
  <c r="J22" i="34"/>
  <c r="K22" i="34"/>
  <c r="D23" i="34"/>
  <c r="E23" i="34"/>
  <c r="F23" i="34"/>
  <c r="G23" i="34"/>
  <c r="H23" i="34"/>
  <c r="I23" i="34"/>
  <c r="J23" i="34"/>
  <c r="K23" i="34"/>
  <c r="D24" i="34"/>
  <c r="E24" i="34"/>
  <c r="F24" i="34"/>
  <c r="G24" i="34"/>
  <c r="H24" i="34"/>
  <c r="I24" i="34"/>
  <c r="J24" i="34"/>
  <c r="K24" i="34"/>
  <c r="D25" i="34"/>
  <c r="E25" i="34"/>
  <c r="F25" i="34"/>
  <c r="G25" i="34"/>
  <c r="H25" i="34"/>
  <c r="I25" i="34"/>
  <c r="J25" i="34"/>
  <c r="K25" i="34"/>
  <c r="D26" i="34"/>
  <c r="E26" i="34"/>
  <c r="F26" i="34"/>
  <c r="G26" i="34"/>
  <c r="H26" i="34"/>
  <c r="I26" i="34"/>
  <c r="J26" i="34"/>
  <c r="K26" i="34"/>
  <c r="D27" i="34"/>
  <c r="E27" i="34"/>
  <c r="F27" i="34"/>
  <c r="G27" i="34"/>
  <c r="H27" i="34"/>
  <c r="I27" i="34"/>
  <c r="J27" i="34"/>
  <c r="K27" i="34"/>
  <c r="D28" i="34"/>
  <c r="E28" i="34"/>
  <c r="F28" i="34"/>
  <c r="G28" i="34"/>
  <c r="H28" i="34"/>
  <c r="I28" i="34"/>
  <c r="J28" i="34"/>
  <c r="K28" i="34"/>
  <c r="D29" i="34"/>
  <c r="E29" i="34"/>
  <c r="F29" i="34"/>
  <c r="G29" i="34"/>
  <c r="H29" i="34"/>
  <c r="I29" i="34"/>
  <c r="J29" i="34"/>
  <c r="K29" i="34"/>
  <c r="D30" i="34"/>
  <c r="E30" i="34"/>
  <c r="F30" i="34"/>
  <c r="G30" i="34"/>
  <c r="H30" i="34"/>
  <c r="I30" i="34"/>
  <c r="J30" i="34"/>
  <c r="K30" i="34"/>
  <c r="D31" i="34"/>
  <c r="E31" i="34"/>
  <c r="F31" i="34"/>
  <c r="G31" i="34"/>
  <c r="H31" i="34"/>
  <c r="I31" i="34"/>
  <c r="J31" i="34"/>
  <c r="K31" i="34"/>
  <c r="D32" i="34"/>
  <c r="E32" i="34"/>
  <c r="F32" i="34"/>
  <c r="G32" i="34"/>
  <c r="H32" i="34"/>
  <c r="I32" i="34"/>
  <c r="J32" i="34"/>
  <c r="K32" i="34"/>
  <c r="D33" i="34"/>
  <c r="E33" i="34"/>
  <c r="F33" i="34"/>
  <c r="G33" i="34"/>
  <c r="H33" i="34"/>
  <c r="I33" i="34"/>
  <c r="J33" i="34"/>
  <c r="K33" i="34"/>
  <c r="D34" i="34"/>
  <c r="E34" i="34"/>
  <c r="F34" i="34"/>
  <c r="G34" i="34"/>
  <c r="H34" i="34"/>
  <c r="I34" i="34"/>
  <c r="J34" i="34"/>
  <c r="K34" i="34"/>
  <c r="D35" i="34"/>
  <c r="E35" i="34"/>
  <c r="F35" i="34"/>
  <c r="G35" i="34"/>
  <c r="H35" i="34"/>
  <c r="I35" i="34"/>
  <c r="J35" i="34"/>
  <c r="K35" i="34"/>
  <c r="D36" i="34"/>
  <c r="E36" i="34"/>
  <c r="F36" i="34"/>
  <c r="G36" i="34"/>
  <c r="H36" i="34"/>
  <c r="I36" i="34"/>
  <c r="J36" i="34"/>
  <c r="K36" i="34"/>
  <c r="D37" i="34"/>
  <c r="E37" i="34"/>
  <c r="F37" i="34"/>
  <c r="G37" i="34"/>
  <c r="H37" i="34"/>
  <c r="I37" i="34"/>
  <c r="J37" i="34"/>
  <c r="K37" i="34"/>
  <c r="D38" i="34"/>
  <c r="E38" i="34"/>
  <c r="F38" i="34"/>
  <c r="G38" i="34"/>
  <c r="H38" i="34"/>
  <c r="I38" i="34"/>
  <c r="J38" i="34"/>
  <c r="K38" i="34"/>
  <c r="D39" i="34"/>
  <c r="E39" i="34"/>
  <c r="F39" i="34"/>
  <c r="G39" i="34"/>
  <c r="H39" i="34"/>
  <c r="I39" i="34"/>
  <c r="J39" i="34"/>
  <c r="K39" i="34"/>
  <c r="D40" i="34"/>
  <c r="E40" i="34"/>
  <c r="F40" i="34"/>
  <c r="G40" i="34"/>
  <c r="H40" i="34"/>
  <c r="I40" i="34"/>
  <c r="J40" i="34"/>
  <c r="K40" i="34"/>
  <c r="D41" i="34"/>
  <c r="E41" i="34"/>
  <c r="F41" i="34"/>
  <c r="G41" i="34"/>
  <c r="H41" i="34"/>
  <c r="I41" i="34"/>
  <c r="J41" i="34"/>
  <c r="K41" i="34"/>
  <c r="D42" i="34"/>
  <c r="E42" i="34"/>
  <c r="F42" i="34"/>
  <c r="G42" i="34"/>
  <c r="H42" i="34"/>
  <c r="I42" i="34"/>
  <c r="J42" i="34"/>
  <c r="K42" i="34"/>
  <c r="D43" i="34"/>
  <c r="E43" i="34"/>
  <c r="F43" i="34"/>
  <c r="G43" i="34"/>
  <c r="H43" i="34"/>
  <c r="I43" i="34"/>
  <c r="J43" i="34"/>
  <c r="K43" i="34"/>
  <c r="D44" i="34"/>
  <c r="E44" i="34"/>
  <c r="F44" i="34"/>
  <c r="G44" i="34"/>
  <c r="H44" i="34"/>
  <c r="I44" i="34"/>
  <c r="J44" i="34"/>
  <c r="K44" i="34"/>
  <c r="D45" i="34"/>
  <c r="E45" i="34"/>
  <c r="F45" i="34"/>
  <c r="G45" i="34"/>
  <c r="H45" i="34"/>
  <c r="I45" i="34"/>
  <c r="J45" i="34"/>
  <c r="K45" i="34"/>
  <c r="D46" i="34"/>
  <c r="E46" i="34"/>
  <c r="F46" i="34"/>
  <c r="G46" i="34"/>
  <c r="H46" i="34"/>
  <c r="I46" i="34"/>
  <c r="J46" i="34"/>
  <c r="K46" i="34"/>
  <c r="D47" i="34"/>
  <c r="E47" i="34"/>
  <c r="F47" i="34"/>
  <c r="G47" i="34"/>
  <c r="H47" i="34"/>
  <c r="I47" i="34"/>
  <c r="J47" i="34"/>
  <c r="K47" i="34"/>
  <c r="D48" i="34"/>
  <c r="E48" i="34"/>
  <c r="F48" i="34"/>
  <c r="G48" i="34"/>
  <c r="H48" i="34"/>
  <c r="I48" i="34"/>
  <c r="J48" i="34"/>
  <c r="K48" i="34"/>
  <c r="D49" i="34"/>
  <c r="E49" i="34"/>
  <c r="F49" i="34"/>
  <c r="G49" i="34"/>
  <c r="H49" i="34"/>
  <c r="I49" i="34"/>
  <c r="J49" i="34"/>
  <c r="K49" i="34"/>
  <c r="D50" i="34"/>
  <c r="E50" i="34"/>
  <c r="F50" i="34"/>
  <c r="G50" i="34"/>
  <c r="H50" i="34"/>
  <c r="I50" i="34"/>
  <c r="J50" i="34"/>
  <c r="K50" i="34"/>
  <c r="D51" i="34"/>
  <c r="E51" i="34"/>
  <c r="F51" i="34"/>
  <c r="G51" i="34"/>
  <c r="H51" i="34"/>
  <c r="I51" i="34"/>
  <c r="J51" i="34"/>
  <c r="K51" i="34"/>
  <c r="D52" i="34"/>
  <c r="E52" i="34"/>
  <c r="F52" i="34"/>
  <c r="G52" i="34"/>
  <c r="H52" i="34"/>
  <c r="I52" i="34"/>
  <c r="J52" i="34"/>
  <c r="K52" i="34"/>
  <c r="D53" i="34"/>
  <c r="E53" i="34"/>
  <c r="F53" i="34"/>
  <c r="G53" i="34"/>
  <c r="H53" i="34"/>
  <c r="I53" i="34"/>
  <c r="J53" i="34"/>
  <c r="K53" i="34"/>
  <c r="D54" i="34"/>
  <c r="E54" i="34"/>
  <c r="F54" i="34"/>
  <c r="G54" i="34"/>
  <c r="H54" i="34"/>
  <c r="I54" i="34"/>
  <c r="J54" i="34"/>
  <c r="K54" i="34"/>
  <c r="D55" i="34"/>
  <c r="E55" i="34"/>
  <c r="F55" i="34"/>
  <c r="G55" i="34"/>
  <c r="H55" i="34"/>
  <c r="I55" i="34"/>
  <c r="J55" i="34"/>
  <c r="K55" i="34"/>
  <c r="D56" i="34"/>
  <c r="E56" i="34"/>
  <c r="F56" i="34"/>
  <c r="G56" i="34"/>
  <c r="H56" i="34"/>
  <c r="I56" i="34"/>
  <c r="J56" i="34"/>
  <c r="K56" i="34"/>
  <c r="D57" i="34"/>
  <c r="E57" i="34"/>
  <c r="F57" i="34"/>
  <c r="G57" i="34"/>
  <c r="H57" i="34"/>
  <c r="I57" i="34"/>
  <c r="J57" i="34"/>
  <c r="K57" i="34"/>
  <c r="D58" i="34"/>
  <c r="E58" i="34"/>
  <c r="F58" i="34"/>
  <c r="G58" i="34"/>
  <c r="H58" i="34"/>
  <c r="I58" i="34"/>
  <c r="J58" i="34"/>
  <c r="K58" i="34"/>
  <c r="D59" i="34"/>
  <c r="E59" i="34"/>
  <c r="F59" i="34"/>
  <c r="G59" i="34"/>
  <c r="H59" i="34"/>
  <c r="I59" i="34"/>
  <c r="J59" i="34"/>
  <c r="K59" i="34"/>
  <c r="D60" i="34"/>
  <c r="E60" i="34"/>
  <c r="F60" i="34"/>
  <c r="G60" i="34"/>
  <c r="H60" i="34"/>
  <c r="I60" i="34"/>
  <c r="J60" i="34"/>
  <c r="K60" i="34"/>
  <c r="D61" i="34"/>
  <c r="E61" i="34"/>
  <c r="F61" i="34"/>
  <c r="G61" i="34"/>
  <c r="H61" i="34"/>
  <c r="I61" i="34"/>
  <c r="J61" i="34"/>
  <c r="K61" i="34"/>
  <c r="D62" i="34"/>
  <c r="E62" i="34"/>
  <c r="F62" i="34"/>
  <c r="G62" i="34"/>
  <c r="H62" i="34"/>
  <c r="I62" i="34"/>
  <c r="J62" i="34"/>
  <c r="K62" i="34"/>
  <c r="D63" i="34"/>
  <c r="E63" i="34"/>
  <c r="F63" i="34"/>
  <c r="G63" i="34"/>
  <c r="H63" i="34"/>
  <c r="I63" i="34"/>
  <c r="J63" i="34"/>
  <c r="K63" i="34"/>
  <c r="D64" i="34"/>
  <c r="E64" i="34"/>
  <c r="F64" i="34"/>
  <c r="G64" i="34"/>
  <c r="H64" i="34"/>
  <c r="I64" i="34"/>
  <c r="J64" i="34"/>
  <c r="K64" i="34"/>
  <c r="D65" i="34"/>
  <c r="E65" i="34"/>
  <c r="F65" i="34"/>
  <c r="G65" i="34"/>
  <c r="H65" i="34"/>
  <c r="I65" i="34"/>
  <c r="J65" i="34"/>
  <c r="K65" i="34"/>
  <c r="D66" i="34"/>
  <c r="E66" i="34"/>
  <c r="F66" i="34"/>
  <c r="G66" i="34"/>
  <c r="H66" i="34"/>
  <c r="I66" i="34"/>
  <c r="J66" i="34"/>
  <c r="K66" i="34"/>
  <c r="D67" i="34"/>
  <c r="E67" i="34"/>
  <c r="F67" i="34"/>
  <c r="G67" i="34"/>
  <c r="H67" i="34"/>
  <c r="I67" i="34"/>
  <c r="J67" i="34"/>
  <c r="K67" i="34"/>
  <c r="D68" i="34"/>
  <c r="E68" i="34"/>
  <c r="F68" i="34"/>
  <c r="G68" i="34"/>
  <c r="H68" i="34"/>
  <c r="I68" i="34"/>
  <c r="J68" i="34"/>
  <c r="K68" i="34"/>
  <c r="D69" i="34"/>
  <c r="E69" i="34"/>
  <c r="F69" i="34"/>
  <c r="G69" i="34"/>
  <c r="H69" i="34"/>
  <c r="I69" i="34"/>
  <c r="J69" i="34"/>
  <c r="K69" i="34"/>
  <c r="D70" i="34"/>
  <c r="E70" i="34"/>
  <c r="F70" i="34"/>
  <c r="G70" i="34"/>
  <c r="H70" i="34"/>
  <c r="I70" i="34"/>
  <c r="J70" i="34"/>
  <c r="K70" i="34"/>
  <c r="D71" i="34"/>
  <c r="E71" i="34"/>
  <c r="F71" i="34"/>
  <c r="G71" i="34"/>
  <c r="H71" i="34"/>
  <c r="I71" i="34"/>
  <c r="J71" i="34"/>
  <c r="K71" i="34"/>
  <c r="D72" i="34"/>
  <c r="E72" i="34"/>
  <c r="F72" i="34"/>
  <c r="G72" i="34"/>
  <c r="H72" i="34"/>
  <c r="I72" i="34"/>
  <c r="J72" i="34"/>
  <c r="K72" i="34"/>
  <c r="E2" i="34"/>
  <c r="F2" i="34"/>
  <c r="G2" i="34"/>
  <c r="H2" i="34"/>
  <c r="I2" i="34"/>
  <c r="J2" i="34"/>
  <c r="K2" i="34"/>
  <c r="D2" i="34"/>
  <c r="K72" i="36"/>
  <c r="J72" i="36"/>
  <c r="I72" i="36"/>
  <c r="H72" i="36"/>
  <c r="G72" i="36"/>
  <c r="F72" i="36"/>
  <c r="E72" i="36"/>
  <c r="D72" i="36"/>
  <c r="K71" i="36"/>
  <c r="J71" i="36"/>
  <c r="I71" i="36"/>
  <c r="H71" i="36"/>
  <c r="G71" i="36"/>
  <c r="F71" i="36"/>
  <c r="E71" i="36"/>
  <c r="D71" i="36"/>
  <c r="K70" i="36"/>
  <c r="J70" i="36"/>
  <c r="I70" i="36"/>
  <c r="H70" i="36"/>
  <c r="G70" i="36"/>
  <c r="F70" i="36"/>
  <c r="E70" i="36"/>
  <c r="D70" i="36"/>
  <c r="K69" i="36"/>
  <c r="J69" i="36"/>
  <c r="I69" i="36"/>
  <c r="H69" i="36"/>
  <c r="G69" i="36"/>
  <c r="F69" i="36"/>
  <c r="E69" i="36"/>
  <c r="D69" i="36"/>
  <c r="K68" i="36"/>
  <c r="J68" i="36"/>
  <c r="I68" i="36"/>
  <c r="H68" i="36"/>
  <c r="G68" i="36"/>
  <c r="F68" i="36"/>
  <c r="E68" i="36"/>
  <c r="D68" i="36"/>
  <c r="K67" i="36"/>
  <c r="J67" i="36"/>
  <c r="I67" i="36"/>
  <c r="H67" i="36"/>
  <c r="G67" i="36"/>
  <c r="F67" i="36"/>
  <c r="E67" i="36"/>
  <c r="D67" i="36"/>
  <c r="K66" i="36"/>
  <c r="J66" i="36"/>
  <c r="I66" i="36"/>
  <c r="H66" i="36"/>
  <c r="G66" i="36"/>
  <c r="F66" i="36"/>
  <c r="E66" i="36"/>
  <c r="D66" i="36"/>
  <c r="K65" i="36"/>
  <c r="J65" i="36"/>
  <c r="I65" i="36"/>
  <c r="H65" i="36"/>
  <c r="G65" i="36"/>
  <c r="F65" i="36"/>
  <c r="E65" i="36"/>
  <c r="D65" i="36"/>
  <c r="K64" i="36"/>
  <c r="J64" i="36"/>
  <c r="I64" i="36"/>
  <c r="H64" i="36"/>
  <c r="G64" i="36"/>
  <c r="F64" i="36"/>
  <c r="E64" i="36"/>
  <c r="D64" i="36"/>
  <c r="K63" i="36"/>
  <c r="J63" i="36"/>
  <c r="I63" i="36"/>
  <c r="H63" i="36"/>
  <c r="G63" i="36"/>
  <c r="F63" i="36"/>
  <c r="E63" i="36"/>
  <c r="D63" i="36"/>
  <c r="K62" i="36"/>
  <c r="J62" i="36"/>
  <c r="I62" i="36"/>
  <c r="H62" i="36"/>
  <c r="G62" i="36"/>
  <c r="F62" i="36"/>
  <c r="E62" i="36"/>
  <c r="D62" i="36"/>
  <c r="K61" i="36"/>
  <c r="J61" i="36"/>
  <c r="I61" i="36"/>
  <c r="H61" i="36"/>
  <c r="G61" i="36"/>
  <c r="F61" i="36"/>
  <c r="E61" i="36"/>
  <c r="D61" i="36"/>
  <c r="K60" i="36"/>
  <c r="J60" i="36"/>
  <c r="I60" i="36"/>
  <c r="H60" i="36"/>
  <c r="G60" i="36"/>
  <c r="F60" i="36"/>
  <c r="E60" i="36"/>
  <c r="D60" i="36"/>
  <c r="K59" i="36"/>
  <c r="J59" i="36"/>
  <c r="I59" i="36"/>
  <c r="H59" i="36"/>
  <c r="G59" i="36"/>
  <c r="F59" i="36"/>
  <c r="E59" i="36"/>
  <c r="D59" i="36"/>
  <c r="K58" i="36"/>
  <c r="J58" i="36"/>
  <c r="I58" i="36"/>
  <c r="H58" i="36"/>
  <c r="G58" i="36"/>
  <c r="F58" i="36"/>
  <c r="E58" i="36"/>
  <c r="D58" i="36"/>
  <c r="K57" i="36"/>
  <c r="J57" i="36"/>
  <c r="I57" i="36"/>
  <c r="H57" i="36"/>
  <c r="G57" i="36"/>
  <c r="F57" i="36"/>
  <c r="E57" i="36"/>
  <c r="D57" i="36"/>
  <c r="K56" i="36"/>
  <c r="J56" i="36"/>
  <c r="I56" i="36"/>
  <c r="H56" i="36"/>
  <c r="G56" i="36"/>
  <c r="F56" i="36"/>
  <c r="E56" i="36"/>
  <c r="D56" i="36"/>
  <c r="K55" i="36"/>
  <c r="J55" i="36"/>
  <c r="I55" i="36"/>
  <c r="H55" i="36"/>
  <c r="G55" i="36"/>
  <c r="F55" i="36"/>
  <c r="E55" i="36"/>
  <c r="D55" i="36"/>
  <c r="K54" i="36"/>
  <c r="J54" i="36"/>
  <c r="I54" i="36"/>
  <c r="H54" i="36"/>
  <c r="G54" i="36"/>
  <c r="F54" i="36"/>
  <c r="E54" i="36"/>
  <c r="D54" i="36"/>
  <c r="K53" i="36"/>
  <c r="J53" i="36"/>
  <c r="I53" i="36"/>
  <c r="H53" i="36"/>
  <c r="G53" i="36"/>
  <c r="F53" i="36"/>
  <c r="E53" i="36"/>
  <c r="D53" i="36"/>
  <c r="K52" i="36"/>
  <c r="J52" i="36"/>
  <c r="I52" i="36"/>
  <c r="H52" i="36"/>
  <c r="G52" i="36"/>
  <c r="F52" i="36"/>
  <c r="E52" i="36"/>
  <c r="D52" i="36"/>
  <c r="K51" i="36"/>
  <c r="J51" i="36"/>
  <c r="I51" i="36"/>
  <c r="H51" i="36"/>
  <c r="G51" i="36"/>
  <c r="F51" i="36"/>
  <c r="E51" i="36"/>
  <c r="D51" i="36"/>
  <c r="K50" i="36"/>
  <c r="J50" i="36"/>
  <c r="I50" i="36"/>
  <c r="H50" i="36"/>
  <c r="G50" i="36"/>
  <c r="F50" i="36"/>
  <c r="E50" i="36"/>
  <c r="D50" i="36"/>
  <c r="K49" i="36"/>
  <c r="J49" i="36"/>
  <c r="I49" i="36"/>
  <c r="H49" i="36"/>
  <c r="G49" i="36"/>
  <c r="F49" i="36"/>
  <c r="E49" i="36"/>
  <c r="D49" i="36"/>
  <c r="K48" i="36"/>
  <c r="J48" i="36"/>
  <c r="I48" i="36"/>
  <c r="H48" i="36"/>
  <c r="G48" i="36"/>
  <c r="F48" i="36"/>
  <c r="E48" i="36"/>
  <c r="D48" i="36"/>
  <c r="K47" i="36"/>
  <c r="J47" i="36"/>
  <c r="I47" i="36"/>
  <c r="H47" i="36"/>
  <c r="G47" i="36"/>
  <c r="F47" i="36"/>
  <c r="E47" i="36"/>
  <c r="D47" i="36"/>
  <c r="K46" i="36"/>
  <c r="J46" i="36"/>
  <c r="I46" i="36"/>
  <c r="H46" i="36"/>
  <c r="G46" i="36"/>
  <c r="F46" i="36"/>
  <c r="E46" i="36"/>
  <c r="D46" i="36"/>
  <c r="K45" i="36"/>
  <c r="J45" i="36"/>
  <c r="I45" i="36"/>
  <c r="H45" i="36"/>
  <c r="G45" i="36"/>
  <c r="F45" i="36"/>
  <c r="E45" i="36"/>
  <c r="D45" i="36"/>
  <c r="K44" i="36"/>
  <c r="J44" i="36"/>
  <c r="I44" i="36"/>
  <c r="H44" i="36"/>
  <c r="G44" i="36"/>
  <c r="F44" i="36"/>
  <c r="E44" i="36"/>
  <c r="D44" i="36"/>
  <c r="K43" i="36"/>
  <c r="J43" i="36"/>
  <c r="I43" i="36"/>
  <c r="H43" i="36"/>
  <c r="G43" i="36"/>
  <c r="F43" i="36"/>
  <c r="E43" i="36"/>
  <c r="D43" i="36"/>
  <c r="K42" i="36"/>
  <c r="J42" i="36"/>
  <c r="I42" i="36"/>
  <c r="H42" i="36"/>
  <c r="G42" i="36"/>
  <c r="F42" i="36"/>
  <c r="E42" i="36"/>
  <c r="D42" i="36"/>
  <c r="K41" i="36"/>
  <c r="J41" i="36"/>
  <c r="I41" i="36"/>
  <c r="H41" i="36"/>
  <c r="G41" i="36"/>
  <c r="F41" i="36"/>
  <c r="E41" i="36"/>
  <c r="D41" i="36"/>
  <c r="K40" i="36"/>
  <c r="J40" i="36"/>
  <c r="I40" i="36"/>
  <c r="H40" i="36"/>
  <c r="G40" i="36"/>
  <c r="F40" i="36"/>
  <c r="E40" i="36"/>
  <c r="D40" i="36"/>
  <c r="K39" i="36"/>
  <c r="J39" i="36"/>
  <c r="I39" i="36"/>
  <c r="H39" i="36"/>
  <c r="G39" i="36"/>
  <c r="F39" i="36"/>
  <c r="E39" i="36"/>
  <c r="D39" i="36"/>
  <c r="K38" i="36"/>
  <c r="J38" i="36"/>
  <c r="I38" i="36"/>
  <c r="H38" i="36"/>
  <c r="G38" i="36"/>
  <c r="F38" i="36"/>
  <c r="E38" i="36"/>
  <c r="D38" i="36"/>
  <c r="K37" i="36"/>
  <c r="J37" i="36"/>
  <c r="I37" i="36"/>
  <c r="H37" i="36"/>
  <c r="G37" i="36"/>
  <c r="F37" i="36"/>
  <c r="E37" i="36"/>
  <c r="D37" i="36"/>
  <c r="K36" i="36"/>
  <c r="J36" i="36"/>
  <c r="I36" i="36"/>
  <c r="H36" i="36"/>
  <c r="G36" i="36"/>
  <c r="F36" i="36"/>
  <c r="E36" i="36"/>
  <c r="D36" i="36"/>
  <c r="K35" i="36"/>
  <c r="J35" i="36"/>
  <c r="I35" i="36"/>
  <c r="H35" i="36"/>
  <c r="G35" i="36"/>
  <c r="F35" i="36"/>
  <c r="E35" i="36"/>
  <c r="D35" i="36"/>
  <c r="K34" i="36"/>
  <c r="J34" i="36"/>
  <c r="I34" i="36"/>
  <c r="H34" i="36"/>
  <c r="G34" i="36"/>
  <c r="F34" i="36"/>
  <c r="E34" i="36"/>
  <c r="D34" i="36"/>
  <c r="K33" i="36"/>
  <c r="J33" i="36"/>
  <c r="I33" i="36"/>
  <c r="H33" i="36"/>
  <c r="G33" i="36"/>
  <c r="F33" i="36"/>
  <c r="E33" i="36"/>
  <c r="D33" i="36"/>
  <c r="K32" i="36"/>
  <c r="J32" i="36"/>
  <c r="I32" i="36"/>
  <c r="H32" i="36"/>
  <c r="G32" i="36"/>
  <c r="F32" i="36"/>
  <c r="E32" i="36"/>
  <c r="D32" i="36"/>
  <c r="K31" i="36"/>
  <c r="J31" i="36"/>
  <c r="I31" i="36"/>
  <c r="H31" i="36"/>
  <c r="G31" i="36"/>
  <c r="F31" i="36"/>
  <c r="E31" i="36"/>
  <c r="D31" i="36"/>
  <c r="K30" i="36"/>
  <c r="J30" i="36"/>
  <c r="I30" i="36"/>
  <c r="H30" i="36"/>
  <c r="G30" i="36"/>
  <c r="F30" i="36"/>
  <c r="E30" i="36"/>
  <c r="D30" i="36"/>
  <c r="K29" i="36"/>
  <c r="J29" i="36"/>
  <c r="I29" i="36"/>
  <c r="H29" i="36"/>
  <c r="G29" i="36"/>
  <c r="F29" i="36"/>
  <c r="E29" i="36"/>
  <c r="D29" i="36"/>
  <c r="K28" i="36"/>
  <c r="J28" i="36"/>
  <c r="I28" i="36"/>
  <c r="H28" i="36"/>
  <c r="G28" i="36"/>
  <c r="F28" i="36"/>
  <c r="E28" i="36"/>
  <c r="D28" i="36"/>
  <c r="K27" i="36"/>
  <c r="J27" i="36"/>
  <c r="I27" i="36"/>
  <c r="H27" i="36"/>
  <c r="G27" i="36"/>
  <c r="F27" i="36"/>
  <c r="E27" i="36"/>
  <c r="D27" i="36"/>
  <c r="K26" i="36"/>
  <c r="J26" i="36"/>
  <c r="I26" i="36"/>
  <c r="H26" i="36"/>
  <c r="G26" i="36"/>
  <c r="F26" i="36"/>
  <c r="E26" i="36"/>
  <c r="D26" i="36"/>
  <c r="K25" i="36"/>
  <c r="J25" i="36"/>
  <c r="I25" i="36"/>
  <c r="H25" i="36"/>
  <c r="G25" i="36"/>
  <c r="F25" i="36"/>
  <c r="E25" i="36"/>
  <c r="D25" i="36"/>
  <c r="K24" i="36"/>
  <c r="J24" i="36"/>
  <c r="I24" i="36"/>
  <c r="H24" i="36"/>
  <c r="G24" i="36"/>
  <c r="F24" i="36"/>
  <c r="E24" i="36"/>
  <c r="D24" i="36"/>
  <c r="K23" i="36"/>
  <c r="J23" i="36"/>
  <c r="I23" i="36"/>
  <c r="H23" i="36"/>
  <c r="G23" i="36"/>
  <c r="F23" i="36"/>
  <c r="E23" i="36"/>
  <c r="D23" i="36"/>
  <c r="K22" i="36"/>
  <c r="J22" i="36"/>
  <c r="I22" i="36"/>
  <c r="H22" i="36"/>
  <c r="G22" i="36"/>
  <c r="F22" i="36"/>
  <c r="E22" i="36"/>
  <c r="D22" i="36"/>
  <c r="K21" i="36"/>
  <c r="J21" i="36"/>
  <c r="I21" i="36"/>
  <c r="H21" i="36"/>
  <c r="G21" i="36"/>
  <c r="F21" i="36"/>
  <c r="E21" i="36"/>
  <c r="D21" i="36"/>
  <c r="K20" i="36"/>
  <c r="J20" i="36"/>
  <c r="I20" i="36"/>
  <c r="H20" i="36"/>
  <c r="G20" i="36"/>
  <c r="F20" i="36"/>
  <c r="E20" i="36"/>
  <c r="D20" i="36"/>
  <c r="K19" i="36"/>
  <c r="J19" i="36"/>
  <c r="I19" i="36"/>
  <c r="H19" i="36"/>
  <c r="G19" i="36"/>
  <c r="F19" i="36"/>
  <c r="E19" i="36"/>
  <c r="D19" i="36"/>
  <c r="K18" i="36"/>
  <c r="J18" i="36"/>
  <c r="I18" i="36"/>
  <c r="H18" i="36"/>
  <c r="G18" i="36"/>
  <c r="F18" i="36"/>
  <c r="E18" i="36"/>
  <c r="D18" i="36"/>
  <c r="K17" i="36"/>
  <c r="J17" i="36"/>
  <c r="I17" i="36"/>
  <c r="H17" i="36"/>
  <c r="G17" i="36"/>
  <c r="F17" i="36"/>
  <c r="E17" i="36"/>
  <c r="D17" i="36"/>
  <c r="K16" i="36"/>
  <c r="J16" i="36"/>
  <c r="I16" i="36"/>
  <c r="H16" i="36"/>
  <c r="G16" i="36"/>
  <c r="F16" i="36"/>
  <c r="E16" i="36"/>
  <c r="D16" i="36"/>
  <c r="K15" i="36"/>
  <c r="J15" i="36"/>
  <c r="I15" i="36"/>
  <c r="H15" i="36"/>
  <c r="G15" i="36"/>
  <c r="F15" i="36"/>
  <c r="E15" i="36"/>
  <c r="D15" i="36"/>
  <c r="K14" i="36"/>
  <c r="J14" i="36"/>
  <c r="I14" i="36"/>
  <c r="H14" i="36"/>
  <c r="G14" i="36"/>
  <c r="F14" i="36"/>
  <c r="E14" i="36"/>
  <c r="D14" i="36"/>
  <c r="K13" i="36"/>
  <c r="J13" i="36"/>
  <c r="I13" i="36"/>
  <c r="H13" i="36"/>
  <c r="G13" i="36"/>
  <c r="F13" i="36"/>
  <c r="E13" i="36"/>
  <c r="D13" i="36"/>
  <c r="K12" i="36"/>
  <c r="J12" i="36"/>
  <c r="I12" i="36"/>
  <c r="H12" i="36"/>
  <c r="G12" i="36"/>
  <c r="F12" i="36"/>
  <c r="E12" i="36"/>
  <c r="D12" i="36"/>
  <c r="K11" i="36"/>
  <c r="J11" i="36"/>
  <c r="I11" i="36"/>
  <c r="H11" i="36"/>
  <c r="G11" i="36"/>
  <c r="F11" i="36"/>
  <c r="E11" i="36"/>
  <c r="D11" i="36"/>
  <c r="K10" i="36"/>
  <c r="J10" i="36"/>
  <c r="I10" i="36"/>
  <c r="H10" i="36"/>
  <c r="G10" i="36"/>
  <c r="F10" i="36"/>
  <c r="E10" i="36"/>
  <c r="D10" i="36"/>
  <c r="K9" i="36"/>
  <c r="J9" i="36"/>
  <c r="I9" i="36"/>
  <c r="H9" i="36"/>
  <c r="G9" i="36"/>
  <c r="F9" i="36"/>
  <c r="E9" i="36"/>
  <c r="D9" i="36"/>
  <c r="K8" i="36"/>
  <c r="J8" i="36"/>
  <c r="I8" i="36"/>
  <c r="H8" i="36"/>
  <c r="G8" i="36"/>
  <c r="F8" i="36"/>
  <c r="E8" i="36"/>
  <c r="D8" i="36"/>
  <c r="K7" i="36"/>
  <c r="J7" i="36"/>
  <c r="I7" i="36"/>
  <c r="H7" i="36"/>
  <c r="G7" i="36"/>
  <c r="F7" i="36"/>
  <c r="E7" i="36"/>
  <c r="D7" i="36"/>
  <c r="K6" i="36"/>
  <c r="J6" i="36"/>
  <c r="I6" i="36"/>
  <c r="H6" i="36"/>
  <c r="G6" i="36"/>
  <c r="F6" i="36"/>
  <c r="E6" i="36"/>
  <c r="D6" i="36"/>
  <c r="K5" i="36"/>
  <c r="J5" i="36"/>
  <c r="I5" i="36"/>
  <c r="H5" i="36"/>
  <c r="G5" i="36"/>
  <c r="F5" i="36"/>
  <c r="E5" i="36"/>
  <c r="D5" i="36"/>
  <c r="K4" i="36"/>
  <c r="J4" i="36"/>
  <c r="I4" i="36"/>
  <c r="H4" i="36"/>
  <c r="G4" i="36"/>
  <c r="F4" i="36"/>
  <c r="E4" i="36"/>
  <c r="D4" i="36"/>
  <c r="K3" i="36"/>
  <c r="J3" i="36"/>
  <c r="I3" i="36"/>
  <c r="H3" i="36"/>
  <c r="G3" i="36"/>
  <c r="F3" i="36"/>
  <c r="E3" i="36"/>
  <c r="D3" i="36"/>
  <c r="K2" i="36"/>
  <c r="J2" i="36"/>
  <c r="I2" i="36"/>
  <c r="H2" i="36"/>
  <c r="G2" i="36"/>
  <c r="F2" i="36"/>
  <c r="E2" i="36"/>
  <c r="D2" i="36"/>
  <c r="E74" i="27"/>
  <c r="F74" i="27"/>
  <c r="G74" i="27"/>
  <c r="H74" i="27"/>
  <c r="I74" i="27"/>
  <c r="J74" i="27"/>
  <c r="K74" i="27"/>
  <c r="D74" i="27"/>
  <c r="K75" i="29"/>
  <c r="J75" i="29"/>
  <c r="I75" i="29"/>
  <c r="H75" i="29"/>
  <c r="G75" i="29"/>
  <c r="F75" i="29"/>
  <c r="E75" i="29"/>
  <c r="D75" i="29"/>
  <c r="K74" i="29"/>
  <c r="J74" i="29"/>
  <c r="I74" i="29"/>
  <c r="H74" i="29"/>
  <c r="G74" i="29"/>
  <c r="F74" i="29"/>
  <c r="E74" i="29"/>
  <c r="D74" i="29"/>
  <c r="H3" i="28"/>
  <c r="I3" i="28"/>
  <c r="J3" i="28"/>
  <c r="K3" i="28"/>
  <c r="H4" i="28"/>
  <c r="I4" i="28"/>
  <c r="J4" i="28"/>
  <c r="K4" i="28"/>
  <c r="H5" i="28"/>
  <c r="I5" i="28"/>
  <c r="J5" i="28"/>
  <c r="K5" i="28"/>
  <c r="H6" i="28"/>
  <c r="I6" i="28"/>
  <c r="J6" i="28"/>
  <c r="K6" i="28"/>
  <c r="H7" i="28"/>
  <c r="I7" i="28"/>
  <c r="J7" i="28"/>
  <c r="K7" i="28"/>
  <c r="H8" i="28"/>
  <c r="I8" i="28"/>
  <c r="J8" i="28"/>
  <c r="K8" i="28"/>
  <c r="H9" i="28"/>
  <c r="I9" i="28"/>
  <c r="J9" i="28"/>
  <c r="K9" i="28"/>
  <c r="H10" i="28"/>
  <c r="I10" i="28"/>
  <c r="J10" i="28"/>
  <c r="K10" i="28"/>
  <c r="H11" i="28"/>
  <c r="I11" i="28"/>
  <c r="J11" i="28"/>
  <c r="K11" i="28"/>
  <c r="H12" i="28"/>
  <c r="I12" i="28"/>
  <c r="J12" i="28"/>
  <c r="K12" i="28"/>
  <c r="H13" i="28"/>
  <c r="I13" i="28"/>
  <c r="J13" i="28"/>
  <c r="K13" i="28"/>
  <c r="H14" i="28"/>
  <c r="I14" i="28"/>
  <c r="J14" i="28"/>
  <c r="K14" i="28"/>
  <c r="H15" i="28"/>
  <c r="I15" i="28"/>
  <c r="J15" i="28"/>
  <c r="K15" i="28"/>
  <c r="H16" i="28"/>
  <c r="I16" i="28"/>
  <c r="J16" i="28"/>
  <c r="K16" i="28"/>
  <c r="H17" i="28"/>
  <c r="I17" i="28"/>
  <c r="J17" i="28"/>
  <c r="K17" i="28"/>
  <c r="H18" i="28"/>
  <c r="I18" i="28"/>
  <c r="J18" i="28"/>
  <c r="K18" i="28"/>
  <c r="H19" i="28"/>
  <c r="I19" i="28"/>
  <c r="J19" i="28"/>
  <c r="K19" i="28"/>
  <c r="H20" i="28"/>
  <c r="I20" i="28"/>
  <c r="J20" i="28"/>
  <c r="K20" i="28"/>
  <c r="H21" i="28"/>
  <c r="I21" i="28"/>
  <c r="J21" i="28"/>
  <c r="K21" i="28"/>
  <c r="H22" i="28"/>
  <c r="I22" i="28"/>
  <c r="J22" i="28"/>
  <c r="K22" i="28"/>
  <c r="H23" i="28"/>
  <c r="I23" i="28"/>
  <c r="J23" i="28"/>
  <c r="K23" i="28"/>
  <c r="H24" i="28"/>
  <c r="I24" i="28"/>
  <c r="J24" i="28"/>
  <c r="K24" i="28"/>
  <c r="H25" i="28"/>
  <c r="I25" i="28"/>
  <c r="J25" i="28"/>
  <c r="K25" i="28"/>
  <c r="H26" i="28"/>
  <c r="I26" i="28"/>
  <c r="J26" i="28"/>
  <c r="K26" i="28"/>
  <c r="H27" i="28"/>
  <c r="I27" i="28"/>
  <c r="J27" i="28"/>
  <c r="K27" i="28"/>
  <c r="H28" i="28"/>
  <c r="I28" i="28"/>
  <c r="J28" i="28"/>
  <c r="K28" i="28"/>
  <c r="H29" i="28"/>
  <c r="I29" i="28"/>
  <c r="J29" i="28"/>
  <c r="K29" i="28"/>
  <c r="H30" i="28"/>
  <c r="I30" i="28"/>
  <c r="J30" i="28"/>
  <c r="K30" i="28"/>
  <c r="H31" i="28"/>
  <c r="I31" i="28"/>
  <c r="J31" i="28"/>
  <c r="K31" i="28"/>
  <c r="H32" i="28"/>
  <c r="I32" i="28"/>
  <c r="J32" i="28"/>
  <c r="K32" i="28"/>
  <c r="H33" i="28"/>
  <c r="I33" i="28"/>
  <c r="J33" i="28"/>
  <c r="K33" i="28"/>
  <c r="H34" i="28"/>
  <c r="I34" i="28"/>
  <c r="J34" i="28"/>
  <c r="K34" i="28"/>
  <c r="H35" i="28"/>
  <c r="I35" i="28"/>
  <c r="J35" i="28"/>
  <c r="K35" i="28"/>
  <c r="H36" i="28"/>
  <c r="I36" i="28"/>
  <c r="J36" i="28"/>
  <c r="K36" i="28"/>
  <c r="H37" i="28"/>
  <c r="I37" i="28"/>
  <c r="J37" i="28"/>
  <c r="K37" i="28"/>
  <c r="H38" i="28"/>
  <c r="I38" i="28"/>
  <c r="J38" i="28"/>
  <c r="K38" i="28"/>
  <c r="H39" i="28"/>
  <c r="I39" i="28"/>
  <c r="J39" i="28"/>
  <c r="K39" i="28"/>
  <c r="H40" i="28"/>
  <c r="I40" i="28"/>
  <c r="J40" i="28"/>
  <c r="K40" i="28"/>
  <c r="H41" i="28"/>
  <c r="I41" i="28"/>
  <c r="J41" i="28"/>
  <c r="K41" i="28"/>
  <c r="H42" i="28"/>
  <c r="I42" i="28"/>
  <c r="J42" i="28"/>
  <c r="K42" i="28"/>
  <c r="H43" i="28"/>
  <c r="I43" i="28"/>
  <c r="J43" i="28"/>
  <c r="K43" i="28"/>
  <c r="H44" i="28"/>
  <c r="I44" i="28"/>
  <c r="J44" i="28"/>
  <c r="K44" i="28"/>
  <c r="H45" i="28"/>
  <c r="I45" i="28"/>
  <c r="J45" i="28"/>
  <c r="K45" i="28"/>
  <c r="H46" i="28"/>
  <c r="I46" i="28"/>
  <c r="J46" i="28"/>
  <c r="K46" i="28"/>
  <c r="H47" i="28"/>
  <c r="I47" i="28"/>
  <c r="J47" i="28"/>
  <c r="K47" i="28"/>
  <c r="H48" i="28"/>
  <c r="I48" i="28"/>
  <c r="J48" i="28"/>
  <c r="K48" i="28"/>
  <c r="H49" i="28"/>
  <c r="I49" i="28"/>
  <c r="J49" i="28"/>
  <c r="K49" i="28"/>
  <c r="H50" i="28"/>
  <c r="I50" i="28"/>
  <c r="J50" i="28"/>
  <c r="K50" i="28"/>
  <c r="H51" i="28"/>
  <c r="I51" i="28"/>
  <c r="J51" i="28"/>
  <c r="K51" i="28"/>
  <c r="H52" i="28"/>
  <c r="I52" i="28"/>
  <c r="J52" i="28"/>
  <c r="K52" i="28"/>
  <c r="H53" i="28"/>
  <c r="I53" i="28"/>
  <c r="J53" i="28"/>
  <c r="K53" i="28"/>
  <c r="H54" i="28"/>
  <c r="I54" i="28"/>
  <c r="J54" i="28"/>
  <c r="K54" i="28"/>
  <c r="H55" i="28"/>
  <c r="I55" i="28"/>
  <c r="J55" i="28"/>
  <c r="K55" i="28"/>
  <c r="H56" i="28"/>
  <c r="I56" i="28"/>
  <c r="J56" i="28"/>
  <c r="K56" i="28"/>
  <c r="H57" i="28"/>
  <c r="I57" i="28"/>
  <c r="J57" i="28"/>
  <c r="K57" i="28"/>
  <c r="H58" i="28"/>
  <c r="I58" i="28"/>
  <c r="J58" i="28"/>
  <c r="K58" i="28"/>
  <c r="H59" i="28"/>
  <c r="I59" i="28"/>
  <c r="J59" i="28"/>
  <c r="K59" i="28"/>
  <c r="H60" i="28"/>
  <c r="I60" i="28"/>
  <c r="J60" i="28"/>
  <c r="K60" i="28"/>
  <c r="H61" i="28"/>
  <c r="I61" i="28"/>
  <c r="J61" i="28"/>
  <c r="K61" i="28"/>
  <c r="H62" i="28"/>
  <c r="I62" i="28"/>
  <c r="J62" i="28"/>
  <c r="K62" i="28"/>
  <c r="H63" i="28"/>
  <c r="I63" i="28"/>
  <c r="J63" i="28"/>
  <c r="K63" i="28"/>
  <c r="H64" i="28"/>
  <c r="I64" i="28"/>
  <c r="J64" i="28"/>
  <c r="K64" i="28"/>
  <c r="H65" i="28"/>
  <c r="I65" i="28"/>
  <c r="J65" i="28"/>
  <c r="K65" i="28"/>
  <c r="H66" i="28"/>
  <c r="I66" i="28"/>
  <c r="J66" i="28"/>
  <c r="K66" i="28"/>
  <c r="H67" i="28"/>
  <c r="I67" i="28"/>
  <c r="J67" i="28"/>
  <c r="K67" i="28"/>
  <c r="H68" i="28"/>
  <c r="I68" i="28"/>
  <c r="J68" i="28"/>
  <c r="K68" i="28"/>
  <c r="H69" i="28"/>
  <c r="I69" i="28"/>
  <c r="J69" i="28"/>
  <c r="K69" i="28"/>
  <c r="H70" i="28"/>
  <c r="I70" i="28"/>
  <c r="J70" i="28"/>
  <c r="K70" i="28"/>
  <c r="H71" i="28"/>
  <c r="I71" i="28"/>
  <c r="J71" i="28"/>
  <c r="K71" i="28"/>
  <c r="H72" i="28"/>
  <c r="I72" i="28"/>
  <c r="J72" i="28"/>
  <c r="K72" i="28"/>
  <c r="I2" i="28"/>
  <c r="J2" i="28"/>
  <c r="K2" i="28"/>
  <c r="M3" i="28"/>
  <c r="N3" i="28"/>
  <c r="O3" i="28"/>
  <c r="P3" i="28"/>
  <c r="Q3" i="28"/>
  <c r="R3" i="28"/>
  <c r="S3" i="28"/>
  <c r="T3" i="28"/>
  <c r="M4" i="28"/>
  <c r="N4" i="28"/>
  <c r="O4" i="28"/>
  <c r="P4" i="28"/>
  <c r="Q4" i="28"/>
  <c r="R4" i="28"/>
  <c r="S4" i="28"/>
  <c r="T4" i="28"/>
  <c r="M5" i="28"/>
  <c r="N5" i="28"/>
  <c r="O5" i="28"/>
  <c r="P5" i="28"/>
  <c r="Q5" i="28"/>
  <c r="R5" i="28"/>
  <c r="S5" i="28"/>
  <c r="T5" i="28"/>
  <c r="M6" i="28"/>
  <c r="N6" i="28"/>
  <c r="O6" i="28"/>
  <c r="P6" i="28"/>
  <c r="Q6" i="28"/>
  <c r="R6" i="28"/>
  <c r="S6" i="28"/>
  <c r="T6" i="28"/>
  <c r="M7" i="28"/>
  <c r="N7" i="28"/>
  <c r="O7" i="28"/>
  <c r="P7" i="28"/>
  <c r="Q7" i="28"/>
  <c r="R7" i="28"/>
  <c r="S7" i="28"/>
  <c r="T7" i="28"/>
  <c r="M8" i="28"/>
  <c r="N8" i="28"/>
  <c r="O8" i="28"/>
  <c r="P8" i="28"/>
  <c r="Q8" i="28"/>
  <c r="R8" i="28"/>
  <c r="S8" i="28"/>
  <c r="T8" i="28"/>
  <c r="M9" i="28"/>
  <c r="N9" i="28"/>
  <c r="O9" i="28"/>
  <c r="P9" i="28"/>
  <c r="Q9" i="28"/>
  <c r="R9" i="28"/>
  <c r="S9" i="28"/>
  <c r="T9" i="28"/>
  <c r="M10" i="28"/>
  <c r="N10" i="28"/>
  <c r="O10" i="28"/>
  <c r="P10" i="28"/>
  <c r="Q10" i="28"/>
  <c r="R10" i="28"/>
  <c r="S10" i="28"/>
  <c r="T10" i="28"/>
  <c r="M11" i="28"/>
  <c r="N11" i="28"/>
  <c r="O11" i="28"/>
  <c r="P11" i="28"/>
  <c r="Q11" i="28"/>
  <c r="R11" i="28"/>
  <c r="S11" i="28"/>
  <c r="T11" i="28"/>
  <c r="M12" i="28"/>
  <c r="N12" i="28"/>
  <c r="O12" i="28"/>
  <c r="P12" i="28"/>
  <c r="Q12" i="28"/>
  <c r="R12" i="28"/>
  <c r="S12" i="28"/>
  <c r="T12" i="28"/>
  <c r="M13" i="28"/>
  <c r="N13" i="28"/>
  <c r="O13" i="28"/>
  <c r="P13" i="28"/>
  <c r="Q13" i="28"/>
  <c r="R13" i="28"/>
  <c r="S13" i="28"/>
  <c r="T13" i="28"/>
  <c r="M14" i="28"/>
  <c r="N14" i="28"/>
  <c r="O14" i="28"/>
  <c r="P14" i="28"/>
  <c r="Q14" i="28"/>
  <c r="R14" i="28"/>
  <c r="S14" i="28"/>
  <c r="T14" i="28"/>
  <c r="M15" i="28"/>
  <c r="N15" i="28"/>
  <c r="O15" i="28"/>
  <c r="P15" i="28"/>
  <c r="Q15" i="28"/>
  <c r="R15" i="28"/>
  <c r="S15" i="28"/>
  <c r="T15" i="28"/>
  <c r="M16" i="28"/>
  <c r="N16" i="28"/>
  <c r="O16" i="28"/>
  <c r="P16" i="28"/>
  <c r="Q16" i="28"/>
  <c r="R16" i="28"/>
  <c r="S16" i="28"/>
  <c r="T16" i="28"/>
  <c r="M17" i="28"/>
  <c r="N17" i="28"/>
  <c r="O17" i="28"/>
  <c r="P17" i="28"/>
  <c r="Q17" i="28"/>
  <c r="R17" i="28"/>
  <c r="S17" i="28"/>
  <c r="T17" i="28"/>
  <c r="M18" i="28"/>
  <c r="N18" i="28"/>
  <c r="O18" i="28"/>
  <c r="P18" i="28"/>
  <c r="Q18" i="28"/>
  <c r="R18" i="28"/>
  <c r="S18" i="28"/>
  <c r="T18" i="28"/>
  <c r="M19" i="28"/>
  <c r="N19" i="28"/>
  <c r="O19" i="28"/>
  <c r="P19" i="28"/>
  <c r="Q19" i="28"/>
  <c r="R19" i="28"/>
  <c r="S19" i="28"/>
  <c r="T19" i="28"/>
  <c r="M20" i="28"/>
  <c r="N20" i="28"/>
  <c r="O20" i="28"/>
  <c r="P20" i="28"/>
  <c r="Q20" i="28"/>
  <c r="R20" i="28"/>
  <c r="S20" i="28"/>
  <c r="T20" i="28"/>
  <c r="M21" i="28"/>
  <c r="N21" i="28"/>
  <c r="O21" i="28"/>
  <c r="P21" i="28"/>
  <c r="Q21" i="28"/>
  <c r="R21" i="28"/>
  <c r="S21" i="28"/>
  <c r="T21" i="28"/>
  <c r="M22" i="28"/>
  <c r="N22" i="28"/>
  <c r="O22" i="28"/>
  <c r="P22" i="28"/>
  <c r="Q22" i="28"/>
  <c r="R22" i="28"/>
  <c r="S22" i="28"/>
  <c r="T22" i="28"/>
  <c r="M23" i="28"/>
  <c r="N23" i="28"/>
  <c r="O23" i="28"/>
  <c r="P23" i="28"/>
  <c r="Q23" i="28"/>
  <c r="R23" i="28"/>
  <c r="S23" i="28"/>
  <c r="T23" i="28"/>
  <c r="M24" i="28"/>
  <c r="N24" i="28"/>
  <c r="O24" i="28"/>
  <c r="P24" i="28"/>
  <c r="Q24" i="28"/>
  <c r="R24" i="28"/>
  <c r="S24" i="28"/>
  <c r="T24" i="28"/>
  <c r="M25" i="28"/>
  <c r="N25" i="28"/>
  <c r="O25" i="28"/>
  <c r="P25" i="28"/>
  <c r="Q25" i="28"/>
  <c r="R25" i="28"/>
  <c r="S25" i="28"/>
  <c r="T25" i="28"/>
  <c r="M26" i="28"/>
  <c r="N26" i="28"/>
  <c r="O26" i="28"/>
  <c r="P26" i="28"/>
  <c r="Q26" i="28"/>
  <c r="R26" i="28"/>
  <c r="S26" i="28"/>
  <c r="T26" i="28"/>
  <c r="M27" i="28"/>
  <c r="N27" i="28"/>
  <c r="O27" i="28"/>
  <c r="P27" i="28"/>
  <c r="Q27" i="28"/>
  <c r="R27" i="28"/>
  <c r="S27" i="28"/>
  <c r="T27" i="28"/>
  <c r="M28" i="28"/>
  <c r="N28" i="28"/>
  <c r="O28" i="28"/>
  <c r="P28" i="28"/>
  <c r="Q28" i="28"/>
  <c r="R28" i="28"/>
  <c r="S28" i="28"/>
  <c r="T28" i="28"/>
  <c r="M29" i="28"/>
  <c r="N29" i="28"/>
  <c r="O29" i="28"/>
  <c r="P29" i="28"/>
  <c r="Q29" i="28"/>
  <c r="R29" i="28"/>
  <c r="S29" i="28"/>
  <c r="T29" i="28"/>
  <c r="M30" i="28"/>
  <c r="N30" i="28"/>
  <c r="O30" i="28"/>
  <c r="P30" i="28"/>
  <c r="Q30" i="28"/>
  <c r="R30" i="28"/>
  <c r="S30" i="28"/>
  <c r="T30" i="28"/>
  <c r="M31" i="28"/>
  <c r="N31" i="28"/>
  <c r="O31" i="28"/>
  <c r="P31" i="28"/>
  <c r="Q31" i="28"/>
  <c r="R31" i="28"/>
  <c r="S31" i="28"/>
  <c r="T31" i="28"/>
  <c r="M32" i="28"/>
  <c r="N32" i="28"/>
  <c r="O32" i="28"/>
  <c r="P32" i="28"/>
  <c r="Q32" i="28"/>
  <c r="R32" i="28"/>
  <c r="S32" i="28"/>
  <c r="T32" i="28"/>
  <c r="M33" i="28"/>
  <c r="N33" i="28"/>
  <c r="O33" i="28"/>
  <c r="P33" i="28"/>
  <c r="Q33" i="28"/>
  <c r="R33" i="28"/>
  <c r="S33" i="28"/>
  <c r="T33" i="28"/>
  <c r="M34" i="28"/>
  <c r="N34" i="28"/>
  <c r="O34" i="28"/>
  <c r="P34" i="28"/>
  <c r="Q34" i="28"/>
  <c r="R34" i="28"/>
  <c r="S34" i="28"/>
  <c r="T34" i="28"/>
  <c r="M35" i="28"/>
  <c r="N35" i="28"/>
  <c r="O35" i="28"/>
  <c r="P35" i="28"/>
  <c r="Q35" i="28"/>
  <c r="R35" i="28"/>
  <c r="S35" i="28"/>
  <c r="T35" i="28"/>
  <c r="M36" i="28"/>
  <c r="N36" i="28"/>
  <c r="O36" i="28"/>
  <c r="P36" i="28"/>
  <c r="Q36" i="28"/>
  <c r="R36" i="28"/>
  <c r="S36" i="28"/>
  <c r="T36" i="28"/>
  <c r="M37" i="28"/>
  <c r="N37" i="28"/>
  <c r="O37" i="28"/>
  <c r="P37" i="28"/>
  <c r="Q37" i="28"/>
  <c r="R37" i="28"/>
  <c r="S37" i="28"/>
  <c r="T37" i="28"/>
  <c r="M38" i="28"/>
  <c r="N38" i="28"/>
  <c r="O38" i="28"/>
  <c r="P38" i="28"/>
  <c r="Q38" i="28"/>
  <c r="R38" i="28"/>
  <c r="S38" i="28"/>
  <c r="T38" i="28"/>
  <c r="M39" i="28"/>
  <c r="N39" i="28"/>
  <c r="O39" i="28"/>
  <c r="P39" i="28"/>
  <c r="Q39" i="28"/>
  <c r="R39" i="28"/>
  <c r="S39" i="28"/>
  <c r="T39" i="28"/>
  <c r="M40" i="28"/>
  <c r="N40" i="28"/>
  <c r="O40" i="28"/>
  <c r="P40" i="28"/>
  <c r="Q40" i="28"/>
  <c r="R40" i="28"/>
  <c r="S40" i="28"/>
  <c r="T40" i="28"/>
  <c r="M41" i="28"/>
  <c r="N41" i="28"/>
  <c r="O41" i="28"/>
  <c r="P41" i="28"/>
  <c r="Q41" i="28"/>
  <c r="R41" i="28"/>
  <c r="S41" i="28"/>
  <c r="T41" i="28"/>
  <c r="M42" i="28"/>
  <c r="N42" i="28"/>
  <c r="O42" i="28"/>
  <c r="P42" i="28"/>
  <c r="Q42" i="28"/>
  <c r="R42" i="28"/>
  <c r="S42" i="28"/>
  <c r="T42" i="28"/>
  <c r="M43" i="28"/>
  <c r="N43" i="28"/>
  <c r="O43" i="28"/>
  <c r="P43" i="28"/>
  <c r="Q43" i="28"/>
  <c r="R43" i="28"/>
  <c r="S43" i="28"/>
  <c r="T43" i="28"/>
  <c r="M44" i="28"/>
  <c r="N44" i="28"/>
  <c r="O44" i="28"/>
  <c r="P44" i="28"/>
  <c r="Q44" i="28"/>
  <c r="R44" i="28"/>
  <c r="S44" i="28"/>
  <c r="T44" i="28"/>
  <c r="M45" i="28"/>
  <c r="N45" i="28"/>
  <c r="O45" i="28"/>
  <c r="P45" i="28"/>
  <c r="Q45" i="28"/>
  <c r="R45" i="28"/>
  <c r="S45" i="28"/>
  <c r="T45" i="28"/>
  <c r="M46" i="28"/>
  <c r="N46" i="28"/>
  <c r="O46" i="28"/>
  <c r="P46" i="28"/>
  <c r="Q46" i="28"/>
  <c r="R46" i="28"/>
  <c r="S46" i="28"/>
  <c r="T46" i="28"/>
  <c r="M47" i="28"/>
  <c r="N47" i="28"/>
  <c r="O47" i="28"/>
  <c r="P47" i="28"/>
  <c r="Q47" i="28"/>
  <c r="R47" i="28"/>
  <c r="S47" i="28"/>
  <c r="T47" i="28"/>
  <c r="M48" i="28"/>
  <c r="N48" i="28"/>
  <c r="O48" i="28"/>
  <c r="P48" i="28"/>
  <c r="Q48" i="28"/>
  <c r="R48" i="28"/>
  <c r="S48" i="28"/>
  <c r="T48" i="28"/>
  <c r="M49" i="28"/>
  <c r="N49" i="28"/>
  <c r="O49" i="28"/>
  <c r="P49" i="28"/>
  <c r="Q49" i="28"/>
  <c r="R49" i="28"/>
  <c r="S49" i="28"/>
  <c r="T49" i="28"/>
  <c r="M50" i="28"/>
  <c r="N50" i="28"/>
  <c r="O50" i="28"/>
  <c r="P50" i="28"/>
  <c r="Q50" i="28"/>
  <c r="R50" i="28"/>
  <c r="S50" i="28"/>
  <c r="T50" i="28"/>
  <c r="M51" i="28"/>
  <c r="N51" i="28"/>
  <c r="O51" i="28"/>
  <c r="P51" i="28"/>
  <c r="Q51" i="28"/>
  <c r="R51" i="28"/>
  <c r="S51" i="28"/>
  <c r="T51" i="28"/>
  <c r="M52" i="28"/>
  <c r="N52" i="28"/>
  <c r="O52" i="28"/>
  <c r="P52" i="28"/>
  <c r="Q52" i="28"/>
  <c r="R52" i="28"/>
  <c r="S52" i="28"/>
  <c r="T52" i="28"/>
  <c r="M53" i="28"/>
  <c r="N53" i="28"/>
  <c r="O53" i="28"/>
  <c r="P53" i="28"/>
  <c r="Q53" i="28"/>
  <c r="R53" i="28"/>
  <c r="S53" i="28"/>
  <c r="T53" i="28"/>
  <c r="M54" i="28"/>
  <c r="N54" i="28"/>
  <c r="O54" i="28"/>
  <c r="P54" i="28"/>
  <c r="Q54" i="28"/>
  <c r="R54" i="28"/>
  <c r="S54" i="28"/>
  <c r="T54" i="28"/>
  <c r="M55" i="28"/>
  <c r="N55" i="28"/>
  <c r="O55" i="28"/>
  <c r="P55" i="28"/>
  <c r="Q55" i="28"/>
  <c r="R55" i="28"/>
  <c r="S55" i="28"/>
  <c r="T55" i="28"/>
  <c r="M56" i="28"/>
  <c r="N56" i="28"/>
  <c r="O56" i="28"/>
  <c r="P56" i="28"/>
  <c r="Q56" i="28"/>
  <c r="R56" i="28"/>
  <c r="S56" i="28"/>
  <c r="T56" i="28"/>
  <c r="M57" i="28"/>
  <c r="N57" i="28"/>
  <c r="O57" i="28"/>
  <c r="P57" i="28"/>
  <c r="Q57" i="28"/>
  <c r="R57" i="28"/>
  <c r="S57" i="28"/>
  <c r="T57" i="28"/>
  <c r="M58" i="28"/>
  <c r="N58" i="28"/>
  <c r="O58" i="28"/>
  <c r="P58" i="28"/>
  <c r="Q58" i="28"/>
  <c r="R58" i="28"/>
  <c r="S58" i="28"/>
  <c r="T58" i="28"/>
  <c r="M59" i="28"/>
  <c r="N59" i="28"/>
  <c r="O59" i="28"/>
  <c r="P59" i="28"/>
  <c r="Q59" i="28"/>
  <c r="R59" i="28"/>
  <c r="S59" i="28"/>
  <c r="T59" i="28"/>
  <c r="M60" i="28"/>
  <c r="N60" i="28"/>
  <c r="O60" i="28"/>
  <c r="P60" i="28"/>
  <c r="Q60" i="28"/>
  <c r="R60" i="28"/>
  <c r="S60" i="28"/>
  <c r="T60" i="28"/>
  <c r="M61" i="28"/>
  <c r="N61" i="28"/>
  <c r="O61" i="28"/>
  <c r="P61" i="28"/>
  <c r="Q61" i="28"/>
  <c r="R61" i="28"/>
  <c r="S61" i="28"/>
  <c r="T61" i="28"/>
  <c r="M62" i="28"/>
  <c r="N62" i="28"/>
  <c r="O62" i="28"/>
  <c r="P62" i="28"/>
  <c r="Q62" i="28"/>
  <c r="R62" i="28"/>
  <c r="S62" i="28"/>
  <c r="T62" i="28"/>
  <c r="M63" i="28"/>
  <c r="N63" i="28"/>
  <c r="O63" i="28"/>
  <c r="P63" i="28"/>
  <c r="Q63" i="28"/>
  <c r="R63" i="28"/>
  <c r="S63" i="28"/>
  <c r="T63" i="28"/>
  <c r="M64" i="28"/>
  <c r="N64" i="28"/>
  <c r="O64" i="28"/>
  <c r="P64" i="28"/>
  <c r="Q64" i="28"/>
  <c r="R64" i="28"/>
  <c r="S64" i="28"/>
  <c r="T64" i="28"/>
  <c r="M65" i="28"/>
  <c r="N65" i="28"/>
  <c r="O65" i="28"/>
  <c r="P65" i="28"/>
  <c r="Q65" i="28"/>
  <c r="R65" i="28"/>
  <c r="S65" i="28"/>
  <c r="T65" i="28"/>
  <c r="M66" i="28"/>
  <c r="N66" i="28"/>
  <c r="O66" i="28"/>
  <c r="P66" i="28"/>
  <c r="Q66" i="28"/>
  <c r="R66" i="28"/>
  <c r="S66" i="28"/>
  <c r="T66" i="28"/>
  <c r="M67" i="28"/>
  <c r="N67" i="28"/>
  <c r="O67" i="28"/>
  <c r="P67" i="28"/>
  <c r="Q67" i="28"/>
  <c r="R67" i="28"/>
  <c r="S67" i="28"/>
  <c r="T67" i="28"/>
  <c r="M68" i="28"/>
  <c r="N68" i="28"/>
  <c r="O68" i="28"/>
  <c r="P68" i="28"/>
  <c r="Q68" i="28"/>
  <c r="R68" i="28"/>
  <c r="S68" i="28"/>
  <c r="T68" i="28"/>
  <c r="M69" i="28"/>
  <c r="N69" i="28"/>
  <c r="O69" i="28"/>
  <c r="P69" i="28"/>
  <c r="Q69" i="28"/>
  <c r="R69" i="28"/>
  <c r="S69" i="28"/>
  <c r="T69" i="28"/>
  <c r="M70" i="28"/>
  <c r="N70" i="28"/>
  <c r="O70" i="28"/>
  <c r="P70" i="28"/>
  <c r="Q70" i="28"/>
  <c r="R70" i="28"/>
  <c r="S70" i="28"/>
  <c r="T70" i="28"/>
  <c r="M71" i="28"/>
  <c r="N71" i="28"/>
  <c r="O71" i="28"/>
  <c r="P71" i="28"/>
  <c r="Q71" i="28"/>
  <c r="R71" i="28"/>
  <c r="S71" i="28"/>
  <c r="T71" i="28"/>
  <c r="M72" i="28"/>
  <c r="N72" i="28"/>
  <c r="O72" i="28"/>
  <c r="P72" i="28"/>
  <c r="Q72" i="28"/>
  <c r="R72" i="28"/>
  <c r="S72" i="28"/>
  <c r="T72" i="28"/>
  <c r="N2" i="28"/>
  <c r="O2" i="28"/>
  <c r="P2" i="28"/>
  <c r="Q2" i="28"/>
  <c r="R2" i="28"/>
  <c r="S2" i="28"/>
  <c r="T2" i="28"/>
  <c r="M2" i="28"/>
  <c r="D3" i="28"/>
  <c r="E3" i="28"/>
  <c r="F3" i="28"/>
  <c r="G3" i="28"/>
  <c r="D4" i="28"/>
  <c r="E4" i="28"/>
  <c r="F4" i="28"/>
  <c r="G4" i="28"/>
  <c r="D5" i="28"/>
  <c r="E5" i="28"/>
  <c r="F5" i="28"/>
  <c r="G5" i="28"/>
  <c r="D6" i="28"/>
  <c r="E6" i="28"/>
  <c r="F6" i="28"/>
  <c r="G6" i="28"/>
  <c r="D7" i="28"/>
  <c r="E7" i="28"/>
  <c r="F7" i="28"/>
  <c r="G7" i="28"/>
  <c r="D8" i="28"/>
  <c r="E8" i="28"/>
  <c r="F8" i="28"/>
  <c r="G8" i="28"/>
  <c r="D9" i="28"/>
  <c r="E9" i="28"/>
  <c r="F9" i="28"/>
  <c r="G9" i="28"/>
  <c r="D10" i="28"/>
  <c r="E10" i="28"/>
  <c r="F10" i="28"/>
  <c r="G10" i="28"/>
  <c r="D11" i="28"/>
  <c r="E11" i="28"/>
  <c r="F11" i="28"/>
  <c r="G11" i="28"/>
  <c r="D12" i="28"/>
  <c r="E12" i="28"/>
  <c r="F12" i="28"/>
  <c r="G12" i="28"/>
  <c r="D13" i="28"/>
  <c r="E13" i="28"/>
  <c r="F13" i="28"/>
  <c r="G13" i="28"/>
  <c r="D14" i="28"/>
  <c r="E14" i="28"/>
  <c r="F14" i="28"/>
  <c r="G14" i="28"/>
  <c r="D15" i="28"/>
  <c r="E15" i="28"/>
  <c r="F15" i="28"/>
  <c r="G15" i="28"/>
  <c r="D16" i="28"/>
  <c r="E16" i="28"/>
  <c r="F16" i="28"/>
  <c r="G16" i="28"/>
  <c r="D17" i="28"/>
  <c r="E17" i="28"/>
  <c r="F17" i="28"/>
  <c r="G17" i="28"/>
  <c r="D18" i="28"/>
  <c r="E18" i="28"/>
  <c r="F18" i="28"/>
  <c r="G18" i="28"/>
  <c r="D19" i="28"/>
  <c r="E19" i="28"/>
  <c r="F19" i="28"/>
  <c r="G19" i="28"/>
  <c r="D20" i="28"/>
  <c r="E20" i="28"/>
  <c r="F20" i="28"/>
  <c r="G20" i="28"/>
  <c r="D21" i="28"/>
  <c r="E21" i="28"/>
  <c r="F21" i="28"/>
  <c r="G21" i="28"/>
  <c r="D22" i="28"/>
  <c r="E22" i="28"/>
  <c r="F22" i="28"/>
  <c r="G22" i="28"/>
  <c r="D23" i="28"/>
  <c r="E23" i="28"/>
  <c r="F23" i="28"/>
  <c r="G23" i="28"/>
  <c r="D24" i="28"/>
  <c r="E24" i="28"/>
  <c r="F24" i="28"/>
  <c r="G24" i="28"/>
  <c r="D25" i="28"/>
  <c r="E25" i="28"/>
  <c r="F25" i="28"/>
  <c r="G25" i="28"/>
  <c r="D26" i="28"/>
  <c r="E26" i="28"/>
  <c r="F26" i="28"/>
  <c r="G26" i="28"/>
  <c r="D27" i="28"/>
  <c r="E27" i="28"/>
  <c r="F27" i="28"/>
  <c r="G27" i="28"/>
  <c r="D28" i="28"/>
  <c r="E28" i="28"/>
  <c r="F28" i="28"/>
  <c r="G28" i="28"/>
  <c r="D29" i="28"/>
  <c r="E29" i="28"/>
  <c r="F29" i="28"/>
  <c r="G29" i="28"/>
  <c r="D30" i="28"/>
  <c r="E30" i="28"/>
  <c r="F30" i="28"/>
  <c r="G30" i="28"/>
  <c r="D31" i="28"/>
  <c r="E31" i="28"/>
  <c r="F31" i="28"/>
  <c r="G31" i="28"/>
  <c r="D32" i="28"/>
  <c r="E32" i="28"/>
  <c r="F32" i="28"/>
  <c r="G32" i="28"/>
  <c r="D33" i="28"/>
  <c r="E33" i="28"/>
  <c r="F33" i="28"/>
  <c r="G33" i="28"/>
  <c r="D34" i="28"/>
  <c r="E34" i="28"/>
  <c r="F34" i="28"/>
  <c r="G34" i="28"/>
  <c r="D35" i="28"/>
  <c r="E35" i="28"/>
  <c r="F35" i="28"/>
  <c r="G35" i="28"/>
  <c r="D36" i="28"/>
  <c r="E36" i="28"/>
  <c r="F36" i="28"/>
  <c r="G36" i="28"/>
  <c r="D37" i="28"/>
  <c r="E37" i="28"/>
  <c r="F37" i="28"/>
  <c r="G37" i="28"/>
  <c r="D38" i="28"/>
  <c r="E38" i="28"/>
  <c r="F38" i="28"/>
  <c r="G38" i="28"/>
  <c r="D39" i="28"/>
  <c r="E39" i="28"/>
  <c r="F39" i="28"/>
  <c r="G39" i="28"/>
  <c r="D40" i="28"/>
  <c r="E40" i="28"/>
  <c r="F40" i="28"/>
  <c r="G40" i="28"/>
  <c r="D41" i="28"/>
  <c r="E41" i="28"/>
  <c r="F41" i="28"/>
  <c r="G41" i="28"/>
  <c r="D42" i="28"/>
  <c r="E42" i="28"/>
  <c r="F42" i="28"/>
  <c r="G42" i="28"/>
  <c r="D43" i="28"/>
  <c r="E43" i="28"/>
  <c r="F43" i="28"/>
  <c r="G43" i="28"/>
  <c r="D44" i="28"/>
  <c r="E44" i="28"/>
  <c r="F44" i="28"/>
  <c r="G44" i="28"/>
  <c r="D45" i="28"/>
  <c r="E45" i="28"/>
  <c r="F45" i="28"/>
  <c r="G45" i="28"/>
  <c r="D46" i="28"/>
  <c r="E46" i="28"/>
  <c r="F46" i="28"/>
  <c r="G46" i="28"/>
  <c r="D47" i="28"/>
  <c r="E47" i="28"/>
  <c r="F47" i="28"/>
  <c r="G47" i="28"/>
  <c r="D48" i="28"/>
  <c r="E48" i="28"/>
  <c r="F48" i="28"/>
  <c r="G48" i="28"/>
  <c r="D49" i="28"/>
  <c r="E49" i="28"/>
  <c r="F49" i="28"/>
  <c r="G49" i="28"/>
  <c r="D50" i="28"/>
  <c r="E50" i="28"/>
  <c r="F50" i="28"/>
  <c r="G50" i="28"/>
  <c r="D51" i="28"/>
  <c r="E51" i="28"/>
  <c r="F51" i="28"/>
  <c r="G51" i="28"/>
  <c r="D52" i="28"/>
  <c r="E52" i="28"/>
  <c r="F52" i="28"/>
  <c r="G52" i="28"/>
  <c r="D53" i="28"/>
  <c r="E53" i="28"/>
  <c r="F53" i="28"/>
  <c r="G53" i="28"/>
  <c r="D54" i="28"/>
  <c r="E54" i="28"/>
  <c r="F54" i="28"/>
  <c r="G54" i="28"/>
  <c r="D55" i="28"/>
  <c r="E55" i="28"/>
  <c r="F55" i="28"/>
  <c r="G55" i="28"/>
  <c r="D56" i="28"/>
  <c r="E56" i="28"/>
  <c r="F56" i="28"/>
  <c r="G56" i="28"/>
  <c r="D57" i="28"/>
  <c r="E57" i="28"/>
  <c r="F57" i="28"/>
  <c r="G57" i="28"/>
  <c r="D58" i="28"/>
  <c r="E58" i="28"/>
  <c r="F58" i="28"/>
  <c r="G58" i="28"/>
  <c r="D59" i="28"/>
  <c r="E59" i="28"/>
  <c r="F59" i="28"/>
  <c r="G59" i="28"/>
  <c r="D60" i="28"/>
  <c r="E60" i="28"/>
  <c r="F60" i="28"/>
  <c r="G60" i="28"/>
  <c r="D61" i="28"/>
  <c r="E61" i="28"/>
  <c r="F61" i="28"/>
  <c r="G61" i="28"/>
  <c r="D62" i="28"/>
  <c r="E62" i="28"/>
  <c r="F62" i="28"/>
  <c r="G62" i="28"/>
  <c r="D63" i="28"/>
  <c r="E63" i="28"/>
  <c r="F63" i="28"/>
  <c r="G63" i="28"/>
  <c r="D64" i="28"/>
  <c r="E64" i="28"/>
  <c r="F64" i="28"/>
  <c r="G64" i="28"/>
  <c r="D65" i="28"/>
  <c r="E65" i="28"/>
  <c r="F65" i="28"/>
  <c r="G65" i="28"/>
  <c r="D66" i="28"/>
  <c r="E66" i="28"/>
  <c r="F66" i="28"/>
  <c r="G66" i="28"/>
  <c r="D67" i="28"/>
  <c r="E67" i="28"/>
  <c r="F67" i="28"/>
  <c r="G67" i="28"/>
  <c r="D68" i="28"/>
  <c r="E68" i="28"/>
  <c r="F68" i="28"/>
  <c r="G68" i="28"/>
  <c r="D69" i="28"/>
  <c r="E69" i="28"/>
  <c r="F69" i="28"/>
  <c r="G69" i="28"/>
  <c r="D70" i="28"/>
  <c r="E70" i="28"/>
  <c r="F70" i="28"/>
  <c r="G70" i="28"/>
  <c r="D71" i="28"/>
  <c r="E71" i="28"/>
  <c r="F71" i="28"/>
  <c r="G71" i="28"/>
  <c r="D72" i="28"/>
  <c r="E72" i="28"/>
  <c r="F72" i="28"/>
  <c r="G72" i="28"/>
  <c r="D2" i="28"/>
  <c r="E2" i="28"/>
  <c r="F2" i="28"/>
  <c r="G2" i="28"/>
  <c r="H2" i="28"/>
  <c r="K75" i="16"/>
  <c r="J75" i="16"/>
  <c r="I75" i="16"/>
  <c r="H75" i="16"/>
  <c r="G75" i="16"/>
  <c r="F75" i="16"/>
  <c r="E75" i="16"/>
  <c r="D75" i="16"/>
  <c r="K74" i="16"/>
  <c r="J74" i="16"/>
  <c r="I74" i="16"/>
  <c r="H74" i="16"/>
  <c r="G74" i="16"/>
  <c r="F74" i="16"/>
  <c r="E74" i="16"/>
  <c r="D74" i="16"/>
  <c r="D78" i="15"/>
  <c r="E78" i="15"/>
  <c r="F78" i="15"/>
  <c r="G78" i="15"/>
  <c r="H78" i="15"/>
  <c r="I78" i="15"/>
  <c r="J78" i="15"/>
  <c r="K78" i="15"/>
  <c r="D79" i="15"/>
  <c r="E79" i="15"/>
  <c r="F79" i="15"/>
  <c r="G79" i="15"/>
  <c r="H79" i="15"/>
  <c r="I79" i="15"/>
  <c r="J79" i="15"/>
  <c r="K79" i="15"/>
  <c r="D80" i="15"/>
  <c r="E80" i="15"/>
  <c r="F80" i="15"/>
  <c r="G80" i="15"/>
  <c r="H80" i="15"/>
  <c r="I80" i="15"/>
  <c r="J80" i="15"/>
  <c r="K80" i="15"/>
  <c r="D81" i="15"/>
  <c r="E81" i="15"/>
  <c r="F81" i="15"/>
  <c r="G81" i="15"/>
  <c r="H81" i="15"/>
  <c r="I81" i="15"/>
  <c r="J81" i="15"/>
  <c r="K81" i="15"/>
  <c r="D82" i="15"/>
  <c r="E82" i="15"/>
  <c r="F82" i="15"/>
  <c r="G82" i="15"/>
  <c r="H82" i="15"/>
  <c r="I82" i="15"/>
  <c r="J82" i="15"/>
  <c r="K82" i="15"/>
  <c r="D83" i="15"/>
  <c r="E83" i="15"/>
  <c r="F83" i="15"/>
  <c r="G83" i="15"/>
  <c r="H83" i="15"/>
  <c r="I83" i="15"/>
  <c r="J83" i="15"/>
  <c r="K83" i="15"/>
  <c r="D84" i="15"/>
  <c r="E84" i="15"/>
  <c r="F84" i="15"/>
  <c r="G84" i="15"/>
  <c r="H84" i="15"/>
  <c r="I84" i="15"/>
  <c r="J84" i="15"/>
  <c r="K84" i="15"/>
  <c r="D85" i="15"/>
  <c r="E85" i="15"/>
  <c r="F85" i="15"/>
  <c r="G85" i="15"/>
  <c r="H85" i="15"/>
  <c r="I85" i="15"/>
  <c r="J85" i="15"/>
  <c r="K85" i="15"/>
  <c r="D86" i="15"/>
  <c r="E86" i="15"/>
  <c r="F86" i="15"/>
  <c r="G86" i="15"/>
  <c r="H86" i="15"/>
  <c r="I86" i="15"/>
  <c r="J86" i="15"/>
  <c r="K86" i="15"/>
  <c r="D87" i="15"/>
  <c r="E87" i="15"/>
  <c r="F87" i="15"/>
  <c r="G87" i="15"/>
  <c r="H87" i="15"/>
  <c r="I87" i="15"/>
  <c r="J87" i="15"/>
  <c r="K87" i="15"/>
  <c r="D88" i="15"/>
  <c r="E88" i="15"/>
  <c r="F88" i="15"/>
  <c r="G88" i="15"/>
  <c r="H88" i="15"/>
  <c r="I88" i="15"/>
  <c r="J88" i="15"/>
  <c r="K88" i="15"/>
  <c r="D89" i="15"/>
  <c r="E89" i="15"/>
  <c r="F89" i="15"/>
  <c r="G89" i="15"/>
  <c r="H89" i="15"/>
  <c r="I89" i="15"/>
  <c r="J89" i="15"/>
  <c r="K89" i="15"/>
  <c r="D90" i="15"/>
  <c r="E90" i="15"/>
  <c r="F90" i="15"/>
  <c r="G90" i="15"/>
  <c r="H90" i="15"/>
  <c r="I90" i="15"/>
  <c r="J90" i="15"/>
  <c r="K90" i="15"/>
  <c r="D91" i="15"/>
  <c r="E91" i="15"/>
  <c r="F91" i="15"/>
  <c r="G91" i="15"/>
  <c r="H91" i="15"/>
  <c r="I91" i="15"/>
  <c r="J91" i="15"/>
  <c r="K91" i="15"/>
  <c r="D92" i="15"/>
  <c r="E92" i="15"/>
  <c r="F92" i="15"/>
  <c r="G92" i="15"/>
  <c r="H92" i="15"/>
  <c r="I92" i="15"/>
  <c r="J92" i="15"/>
  <c r="K92" i="15"/>
  <c r="D93" i="15"/>
  <c r="E93" i="15"/>
  <c r="F93" i="15"/>
  <c r="G93" i="15"/>
  <c r="H93" i="15"/>
  <c r="I93" i="15"/>
  <c r="J93" i="15"/>
  <c r="K93" i="15"/>
  <c r="D94" i="15"/>
  <c r="E94" i="15"/>
  <c r="F94" i="15"/>
  <c r="G94" i="15"/>
  <c r="H94" i="15"/>
  <c r="I94" i="15"/>
  <c r="J94" i="15"/>
  <c r="K94" i="15"/>
  <c r="D95" i="15"/>
  <c r="E95" i="15"/>
  <c r="F95" i="15"/>
  <c r="G95" i="15"/>
  <c r="H95" i="15"/>
  <c r="I95" i="15"/>
  <c r="J95" i="15"/>
  <c r="K95" i="15"/>
  <c r="D96" i="15"/>
  <c r="E96" i="15"/>
  <c r="F96" i="15"/>
  <c r="G96" i="15"/>
  <c r="H96" i="15"/>
  <c r="I96" i="15"/>
  <c r="J96" i="15"/>
  <c r="K96" i="15"/>
  <c r="D97" i="15"/>
  <c r="E97" i="15"/>
  <c r="F97" i="15"/>
  <c r="G97" i="15"/>
  <c r="H97" i="15"/>
  <c r="I97" i="15"/>
  <c r="J97" i="15"/>
  <c r="K97" i="15"/>
  <c r="D98" i="15"/>
  <c r="E98" i="15"/>
  <c r="F98" i="15"/>
  <c r="G98" i="15"/>
  <c r="H98" i="15"/>
  <c r="I98" i="15"/>
  <c r="J98" i="15"/>
  <c r="K98" i="15"/>
  <c r="D99" i="15"/>
  <c r="E99" i="15"/>
  <c r="F99" i="15"/>
  <c r="G99" i="15"/>
  <c r="H99" i="15"/>
  <c r="I99" i="15"/>
  <c r="J99" i="15"/>
  <c r="K99" i="15"/>
  <c r="D100" i="15"/>
  <c r="E100" i="15"/>
  <c r="F100" i="15"/>
  <c r="G100" i="15"/>
  <c r="H100" i="15"/>
  <c r="I100" i="15"/>
  <c r="J100" i="15"/>
  <c r="K100" i="15"/>
  <c r="D101" i="15"/>
  <c r="E101" i="15"/>
  <c r="F101" i="15"/>
  <c r="G101" i="15"/>
  <c r="H101" i="15"/>
  <c r="I101" i="15"/>
  <c r="J101" i="15"/>
  <c r="K101" i="15"/>
  <c r="D102" i="15"/>
  <c r="E102" i="15"/>
  <c r="F102" i="15"/>
  <c r="G102" i="15"/>
  <c r="H102" i="15"/>
  <c r="I102" i="15"/>
  <c r="J102" i="15"/>
  <c r="K102" i="15"/>
  <c r="D103" i="15"/>
  <c r="E103" i="15"/>
  <c r="F103" i="15"/>
  <c r="G103" i="15"/>
  <c r="H103" i="15"/>
  <c r="I103" i="15"/>
  <c r="J103" i="15"/>
  <c r="K103" i="15"/>
  <c r="D104" i="15"/>
  <c r="E104" i="15"/>
  <c r="F104" i="15"/>
  <c r="G104" i="15"/>
  <c r="H104" i="15"/>
  <c r="I104" i="15"/>
  <c r="J104" i="15"/>
  <c r="K104" i="15"/>
  <c r="D105" i="15"/>
  <c r="E105" i="15"/>
  <c r="F105" i="15"/>
  <c r="G105" i="15"/>
  <c r="H105" i="15"/>
  <c r="I105" i="15"/>
  <c r="J105" i="15"/>
  <c r="K105" i="15"/>
  <c r="D106" i="15"/>
  <c r="E106" i="15"/>
  <c r="F106" i="15"/>
  <c r="G106" i="15"/>
  <c r="H106" i="15"/>
  <c r="I106" i="15"/>
  <c r="J106" i="15"/>
  <c r="K106" i="15"/>
  <c r="D107" i="15"/>
  <c r="E107" i="15"/>
  <c r="F107" i="15"/>
  <c r="G107" i="15"/>
  <c r="H107" i="15"/>
  <c r="I107" i="15"/>
  <c r="J107" i="15"/>
  <c r="K107" i="15"/>
  <c r="D108" i="15"/>
  <c r="E108" i="15"/>
  <c r="F108" i="15"/>
  <c r="G108" i="15"/>
  <c r="H108" i="15"/>
  <c r="I108" i="15"/>
  <c r="J108" i="15"/>
  <c r="K108" i="15"/>
  <c r="D109" i="15"/>
  <c r="E109" i="15"/>
  <c r="F109" i="15"/>
  <c r="G109" i="15"/>
  <c r="H109" i="15"/>
  <c r="I109" i="15"/>
  <c r="J109" i="15"/>
  <c r="K109" i="15"/>
  <c r="D110" i="15"/>
  <c r="E110" i="15"/>
  <c r="F110" i="15"/>
  <c r="G110" i="15"/>
  <c r="H110" i="15"/>
  <c r="I110" i="15"/>
  <c r="J110" i="15"/>
  <c r="K110" i="15"/>
  <c r="D111" i="15"/>
  <c r="E111" i="15"/>
  <c r="F111" i="15"/>
  <c r="G111" i="15"/>
  <c r="H111" i="15"/>
  <c r="I111" i="15"/>
  <c r="J111" i="15"/>
  <c r="K111" i="15"/>
  <c r="D112" i="15"/>
  <c r="E112" i="15"/>
  <c r="F112" i="15"/>
  <c r="G112" i="15"/>
  <c r="H112" i="15"/>
  <c r="I112" i="15"/>
  <c r="J112" i="15"/>
  <c r="K112" i="15"/>
  <c r="D113" i="15"/>
  <c r="E113" i="15"/>
  <c r="F113" i="15"/>
  <c r="G113" i="15"/>
  <c r="H113" i="15"/>
  <c r="I113" i="15"/>
  <c r="J113" i="15"/>
  <c r="K113" i="15"/>
  <c r="D114" i="15"/>
  <c r="E114" i="15"/>
  <c r="F114" i="15"/>
  <c r="G114" i="15"/>
  <c r="H114" i="15"/>
  <c r="I114" i="15"/>
  <c r="J114" i="15"/>
  <c r="K114" i="15"/>
  <c r="D115" i="15"/>
  <c r="E115" i="15"/>
  <c r="F115" i="15"/>
  <c r="G115" i="15"/>
  <c r="H115" i="15"/>
  <c r="I115" i="15"/>
  <c r="J115" i="15"/>
  <c r="K115" i="15"/>
  <c r="D116" i="15"/>
  <c r="E116" i="15"/>
  <c r="F116" i="15"/>
  <c r="G116" i="15"/>
  <c r="H116" i="15"/>
  <c r="I116" i="15"/>
  <c r="J116" i="15"/>
  <c r="K116" i="15"/>
  <c r="D117" i="15"/>
  <c r="E117" i="15"/>
  <c r="F117" i="15"/>
  <c r="G117" i="15"/>
  <c r="H117" i="15"/>
  <c r="I117" i="15"/>
  <c r="J117" i="15"/>
  <c r="K117" i="15"/>
  <c r="D118" i="15"/>
  <c r="E118" i="15"/>
  <c r="F118" i="15"/>
  <c r="G118" i="15"/>
  <c r="H118" i="15"/>
  <c r="I118" i="15"/>
  <c r="J118" i="15"/>
  <c r="K118" i="15"/>
  <c r="D119" i="15"/>
  <c r="E119" i="15"/>
  <c r="F119" i="15"/>
  <c r="G119" i="15"/>
  <c r="H119" i="15"/>
  <c r="I119" i="15"/>
  <c r="J119" i="15"/>
  <c r="K119" i="15"/>
  <c r="D120" i="15"/>
  <c r="E120" i="15"/>
  <c r="F120" i="15"/>
  <c r="G120" i="15"/>
  <c r="H120" i="15"/>
  <c r="I120" i="15"/>
  <c r="J120" i="15"/>
  <c r="K120" i="15"/>
  <c r="D121" i="15"/>
  <c r="E121" i="15"/>
  <c r="F121" i="15"/>
  <c r="G121" i="15"/>
  <c r="H121" i="15"/>
  <c r="I121" i="15"/>
  <c r="J121" i="15"/>
  <c r="K121" i="15"/>
  <c r="D122" i="15"/>
  <c r="E122" i="15"/>
  <c r="F122" i="15"/>
  <c r="G122" i="15"/>
  <c r="H122" i="15"/>
  <c r="I122" i="15"/>
  <c r="J122" i="15"/>
  <c r="K122" i="15"/>
  <c r="D123" i="15"/>
  <c r="E123" i="15"/>
  <c r="F123" i="15"/>
  <c r="G123" i="15"/>
  <c r="H123" i="15"/>
  <c r="I123" i="15"/>
  <c r="J123" i="15"/>
  <c r="K123" i="15"/>
  <c r="D124" i="15"/>
  <c r="E124" i="15"/>
  <c r="F124" i="15"/>
  <c r="G124" i="15"/>
  <c r="H124" i="15"/>
  <c r="I124" i="15"/>
  <c r="J124" i="15"/>
  <c r="K124" i="15"/>
  <c r="D125" i="15"/>
  <c r="E125" i="15"/>
  <c r="F125" i="15"/>
  <c r="G125" i="15"/>
  <c r="H125" i="15"/>
  <c r="I125" i="15"/>
  <c r="J125" i="15"/>
  <c r="K125" i="15"/>
  <c r="D126" i="15"/>
  <c r="E126" i="15"/>
  <c r="F126" i="15"/>
  <c r="G126" i="15"/>
  <c r="H126" i="15"/>
  <c r="I126" i="15"/>
  <c r="J126" i="15"/>
  <c r="K126" i="15"/>
  <c r="D127" i="15"/>
  <c r="E127" i="15"/>
  <c r="F127" i="15"/>
  <c r="G127" i="15"/>
  <c r="H127" i="15"/>
  <c r="I127" i="15"/>
  <c r="J127" i="15"/>
  <c r="K127" i="15"/>
  <c r="D128" i="15"/>
  <c r="E128" i="15"/>
  <c r="F128" i="15"/>
  <c r="G128" i="15"/>
  <c r="H128" i="15"/>
  <c r="I128" i="15"/>
  <c r="J128" i="15"/>
  <c r="K128" i="15"/>
  <c r="D129" i="15"/>
  <c r="E129" i="15"/>
  <c r="F129" i="15"/>
  <c r="G129" i="15"/>
  <c r="H129" i="15"/>
  <c r="I129" i="15"/>
  <c r="J129" i="15"/>
  <c r="K129" i="15"/>
  <c r="D130" i="15"/>
  <c r="E130" i="15"/>
  <c r="F130" i="15"/>
  <c r="G130" i="15"/>
  <c r="H130" i="15"/>
  <c r="I130" i="15"/>
  <c r="J130" i="15"/>
  <c r="K130" i="15"/>
  <c r="D131" i="15"/>
  <c r="E131" i="15"/>
  <c r="F131" i="15"/>
  <c r="G131" i="15"/>
  <c r="H131" i="15"/>
  <c r="I131" i="15"/>
  <c r="J131" i="15"/>
  <c r="K131" i="15"/>
  <c r="D132" i="15"/>
  <c r="E132" i="15"/>
  <c r="F132" i="15"/>
  <c r="G132" i="15"/>
  <c r="H132" i="15"/>
  <c r="I132" i="15"/>
  <c r="J132" i="15"/>
  <c r="K132" i="15"/>
  <c r="D133" i="15"/>
  <c r="E133" i="15"/>
  <c r="F133" i="15"/>
  <c r="G133" i="15"/>
  <c r="H133" i="15"/>
  <c r="I133" i="15"/>
  <c r="J133" i="15"/>
  <c r="K133" i="15"/>
  <c r="D134" i="15"/>
  <c r="E134" i="15"/>
  <c r="F134" i="15"/>
  <c r="G134" i="15"/>
  <c r="H134" i="15"/>
  <c r="I134" i="15"/>
  <c r="J134" i="15"/>
  <c r="K134" i="15"/>
  <c r="D135" i="15"/>
  <c r="E135" i="15"/>
  <c r="F135" i="15"/>
  <c r="G135" i="15"/>
  <c r="H135" i="15"/>
  <c r="I135" i="15"/>
  <c r="J135" i="15"/>
  <c r="K135" i="15"/>
  <c r="D136" i="15"/>
  <c r="E136" i="15"/>
  <c r="F136" i="15"/>
  <c r="G136" i="15"/>
  <c r="H136" i="15"/>
  <c r="I136" i="15"/>
  <c r="J136" i="15"/>
  <c r="K136" i="15"/>
  <c r="D137" i="15"/>
  <c r="E137" i="15"/>
  <c r="F137" i="15"/>
  <c r="G137" i="15"/>
  <c r="H137" i="15"/>
  <c r="I137" i="15"/>
  <c r="J137" i="15"/>
  <c r="K137" i="15"/>
  <c r="D138" i="15"/>
  <c r="E138" i="15"/>
  <c r="F138" i="15"/>
  <c r="G138" i="15"/>
  <c r="H138" i="15"/>
  <c r="I138" i="15"/>
  <c r="J138" i="15"/>
  <c r="K138" i="15"/>
  <c r="D139" i="15"/>
  <c r="E139" i="15"/>
  <c r="F139" i="15"/>
  <c r="G139" i="15"/>
  <c r="H139" i="15"/>
  <c r="I139" i="15"/>
  <c r="J139" i="15"/>
  <c r="K139" i="15"/>
  <c r="D140" i="15"/>
  <c r="E140" i="15"/>
  <c r="F140" i="15"/>
  <c r="G140" i="15"/>
  <c r="H140" i="15"/>
  <c r="I140" i="15"/>
  <c r="J140" i="15"/>
  <c r="K140" i="15"/>
  <c r="D141" i="15"/>
  <c r="E141" i="15"/>
  <c r="F141" i="15"/>
  <c r="G141" i="15"/>
  <c r="H141" i="15"/>
  <c r="I141" i="15"/>
  <c r="J141" i="15"/>
  <c r="K141" i="15"/>
  <c r="D142" i="15"/>
  <c r="E142" i="15"/>
  <c r="F142" i="15"/>
  <c r="G142" i="15"/>
  <c r="H142" i="15"/>
  <c r="I142" i="15"/>
  <c r="J142" i="15"/>
  <c r="K142" i="15"/>
  <c r="D143" i="15"/>
  <c r="E143" i="15"/>
  <c r="F143" i="15"/>
  <c r="G143" i="15"/>
  <c r="H143" i="15"/>
  <c r="I143" i="15"/>
  <c r="J143" i="15"/>
  <c r="K143" i="15"/>
  <c r="D144" i="15"/>
  <c r="E144" i="15"/>
  <c r="F144" i="15"/>
  <c r="G144" i="15"/>
  <c r="H144" i="15"/>
  <c r="I144" i="15"/>
  <c r="J144" i="15"/>
  <c r="K144" i="15"/>
  <c r="D145" i="15"/>
  <c r="E145" i="15"/>
  <c r="F145" i="15"/>
  <c r="G145" i="15"/>
  <c r="H145" i="15"/>
  <c r="I145" i="15"/>
  <c r="J145" i="15"/>
  <c r="K145" i="15"/>
  <c r="D146" i="15"/>
  <c r="E146" i="15"/>
  <c r="F146" i="15"/>
  <c r="G146" i="15"/>
  <c r="H146" i="15"/>
  <c r="I146" i="15"/>
  <c r="J146" i="15"/>
  <c r="K146" i="15"/>
  <c r="D147" i="15"/>
  <c r="E147" i="15"/>
  <c r="F147" i="15"/>
  <c r="G147" i="15"/>
  <c r="H147" i="15"/>
  <c r="I147" i="15"/>
  <c r="J147" i="15"/>
  <c r="K147" i="15"/>
  <c r="E77" i="15"/>
  <c r="F77" i="15"/>
  <c r="G77" i="15"/>
  <c r="H77" i="15"/>
  <c r="I77" i="15"/>
  <c r="J77" i="15"/>
  <c r="K77" i="15"/>
  <c r="D77" i="15"/>
  <c r="M3" i="17"/>
  <c r="N3" i="17"/>
  <c r="O3" i="17"/>
  <c r="P3" i="17"/>
  <c r="Q3" i="17"/>
  <c r="R3" i="17"/>
  <c r="S3" i="17"/>
  <c r="T3" i="17"/>
  <c r="M4" i="17"/>
  <c r="N4" i="17"/>
  <c r="O4" i="17"/>
  <c r="P4" i="17"/>
  <c r="Q4" i="17"/>
  <c r="R4" i="17"/>
  <c r="S4" i="17"/>
  <c r="T4" i="17"/>
  <c r="M5" i="17"/>
  <c r="N5" i="17"/>
  <c r="O5" i="17"/>
  <c r="P5" i="17"/>
  <c r="Q5" i="17"/>
  <c r="R5" i="17"/>
  <c r="S5" i="17"/>
  <c r="T5" i="17"/>
  <c r="M6" i="17"/>
  <c r="N6" i="17"/>
  <c r="O6" i="17"/>
  <c r="P6" i="17"/>
  <c r="Q6" i="17"/>
  <c r="R6" i="17"/>
  <c r="S6" i="17"/>
  <c r="T6" i="17"/>
  <c r="M7" i="17"/>
  <c r="N7" i="17"/>
  <c r="O7" i="17"/>
  <c r="P7" i="17"/>
  <c r="Q7" i="17"/>
  <c r="R7" i="17"/>
  <c r="S7" i="17"/>
  <c r="T7" i="17"/>
  <c r="M8" i="17"/>
  <c r="N8" i="17"/>
  <c r="O8" i="17"/>
  <c r="P8" i="17"/>
  <c r="Q8" i="17"/>
  <c r="R8" i="17"/>
  <c r="S8" i="17"/>
  <c r="T8" i="17"/>
  <c r="M9" i="17"/>
  <c r="N9" i="17"/>
  <c r="O9" i="17"/>
  <c r="P9" i="17"/>
  <c r="Q9" i="17"/>
  <c r="R9" i="17"/>
  <c r="S9" i="17"/>
  <c r="T9" i="17"/>
  <c r="M10" i="17"/>
  <c r="N10" i="17"/>
  <c r="O10" i="17"/>
  <c r="P10" i="17"/>
  <c r="Q10" i="17"/>
  <c r="R10" i="17"/>
  <c r="S10" i="17"/>
  <c r="T10" i="17"/>
  <c r="M11" i="17"/>
  <c r="N11" i="17"/>
  <c r="O11" i="17"/>
  <c r="P11" i="17"/>
  <c r="Q11" i="17"/>
  <c r="R11" i="17"/>
  <c r="S11" i="17"/>
  <c r="T11" i="17"/>
  <c r="M12" i="17"/>
  <c r="N12" i="17"/>
  <c r="O12" i="17"/>
  <c r="P12" i="17"/>
  <c r="Q12" i="17"/>
  <c r="R12" i="17"/>
  <c r="S12" i="17"/>
  <c r="T12" i="17"/>
  <c r="M13" i="17"/>
  <c r="N13" i="17"/>
  <c r="O13" i="17"/>
  <c r="P13" i="17"/>
  <c r="Q13" i="17"/>
  <c r="R13" i="17"/>
  <c r="S13" i="17"/>
  <c r="T13" i="17"/>
  <c r="M14" i="17"/>
  <c r="N14" i="17"/>
  <c r="O14" i="17"/>
  <c r="P14" i="17"/>
  <c r="Q14" i="17"/>
  <c r="R14" i="17"/>
  <c r="S14" i="17"/>
  <c r="T14" i="17"/>
  <c r="M15" i="17"/>
  <c r="N15" i="17"/>
  <c r="O15" i="17"/>
  <c r="P15" i="17"/>
  <c r="Q15" i="17"/>
  <c r="R15" i="17"/>
  <c r="S15" i="17"/>
  <c r="T15" i="17"/>
  <c r="M16" i="17"/>
  <c r="N16" i="17"/>
  <c r="O16" i="17"/>
  <c r="P16" i="17"/>
  <c r="Q16" i="17"/>
  <c r="R16" i="17"/>
  <c r="S16" i="17"/>
  <c r="T16" i="17"/>
  <c r="M17" i="17"/>
  <c r="N17" i="17"/>
  <c r="O17" i="17"/>
  <c r="P17" i="17"/>
  <c r="Q17" i="17"/>
  <c r="R17" i="17"/>
  <c r="S17" i="17"/>
  <c r="T17" i="17"/>
  <c r="M18" i="17"/>
  <c r="N18" i="17"/>
  <c r="O18" i="17"/>
  <c r="P18" i="17"/>
  <c r="Q18" i="17"/>
  <c r="R18" i="17"/>
  <c r="S18" i="17"/>
  <c r="T18" i="17"/>
  <c r="M19" i="17"/>
  <c r="N19" i="17"/>
  <c r="O19" i="17"/>
  <c r="P19" i="17"/>
  <c r="Q19" i="17"/>
  <c r="R19" i="17"/>
  <c r="S19" i="17"/>
  <c r="T19" i="17"/>
  <c r="M20" i="17"/>
  <c r="N20" i="17"/>
  <c r="O20" i="17"/>
  <c r="P20" i="17"/>
  <c r="Q20" i="17"/>
  <c r="R20" i="17"/>
  <c r="S20" i="17"/>
  <c r="T20" i="17"/>
  <c r="M21" i="17"/>
  <c r="N21" i="17"/>
  <c r="O21" i="17"/>
  <c r="P21" i="17"/>
  <c r="Q21" i="17"/>
  <c r="R21" i="17"/>
  <c r="S21" i="17"/>
  <c r="T21" i="17"/>
  <c r="M22" i="17"/>
  <c r="N22" i="17"/>
  <c r="O22" i="17"/>
  <c r="P22" i="17"/>
  <c r="Q22" i="17"/>
  <c r="R22" i="17"/>
  <c r="S22" i="17"/>
  <c r="T22" i="17"/>
  <c r="M23" i="17"/>
  <c r="N23" i="17"/>
  <c r="O23" i="17"/>
  <c r="P23" i="17"/>
  <c r="Q23" i="17"/>
  <c r="R23" i="17"/>
  <c r="S23" i="17"/>
  <c r="T23" i="17"/>
  <c r="M24" i="17"/>
  <c r="N24" i="17"/>
  <c r="O24" i="17"/>
  <c r="P24" i="17"/>
  <c r="Q24" i="17"/>
  <c r="R24" i="17"/>
  <c r="S24" i="17"/>
  <c r="T24" i="17"/>
  <c r="M25" i="17"/>
  <c r="N25" i="17"/>
  <c r="O25" i="17"/>
  <c r="P25" i="17"/>
  <c r="Q25" i="17"/>
  <c r="R25" i="17"/>
  <c r="S25" i="17"/>
  <c r="T25" i="17"/>
  <c r="M26" i="17"/>
  <c r="N26" i="17"/>
  <c r="O26" i="17"/>
  <c r="P26" i="17"/>
  <c r="Q26" i="17"/>
  <c r="R26" i="17"/>
  <c r="S26" i="17"/>
  <c r="T26" i="17"/>
  <c r="M27" i="17"/>
  <c r="N27" i="17"/>
  <c r="O27" i="17"/>
  <c r="P27" i="17"/>
  <c r="Q27" i="17"/>
  <c r="R27" i="17"/>
  <c r="S27" i="17"/>
  <c r="T27" i="17"/>
  <c r="M28" i="17"/>
  <c r="N28" i="17"/>
  <c r="O28" i="17"/>
  <c r="P28" i="17"/>
  <c r="Q28" i="17"/>
  <c r="R28" i="17"/>
  <c r="S28" i="17"/>
  <c r="T28" i="17"/>
  <c r="M29" i="17"/>
  <c r="N29" i="17"/>
  <c r="O29" i="17"/>
  <c r="P29" i="17"/>
  <c r="Q29" i="17"/>
  <c r="R29" i="17"/>
  <c r="S29" i="17"/>
  <c r="T29" i="17"/>
  <c r="M30" i="17"/>
  <c r="N30" i="17"/>
  <c r="O30" i="17"/>
  <c r="P30" i="17"/>
  <c r="Q30" i="17"/>
  <c r="R30" i="17"/>
  <c r="S30" i="17"/>
  <c r="T30" i="17"/>
  <c r="M31" i="17"/>
  <c r="N31" i="17"/>
  <c r="O31" i="17"/>
  <c r="P31" i="17"/>
  <c r="Q31" i="17"/>
  <c r="R31" i="17"/>
  <c r="S31" i="17"/>
  <c r="T31" i="17"/>
  <c r="M32" i="17"/>
  <c r="N32" i="17"/>
  <c r="O32" i="17"/>
  <c r="P32" i="17"/>
  <c r="Q32" i="17"/>
  <c r="R32" i="17"/>
  <c r="S32" i="17"/>
  <c r="T32" i="17"/>
  <c r="M33" i="17"/>
  <c r="N33" i="17"/>
  <c r="O33" i="17"/>
  <c r="P33" i="17"/>
  <c r="Q33" i="17"/>
  <c r="R33" i="17"/>
  <c r="S33" i="17"/>
  <c r="T33" i="17"/>
  <c r="M34" i="17"/>
  <c r="N34" i="17"/>
  <c r="O34" i="17"/>
  <c r="P34" i="17"/>
  <c r="Q34" i="17"/>
  <c r="R34" i="17"/>
  <c r="S34" i="17"/>
  <c r="T34" i="17"/>
  <c r="M35" i="17"/>
  <c r="N35" i="17"/>
  <c r="O35" i="17"/>
  <c r="P35" i="17"/>
  <c r="Q35" i="17"/>
  <c r="R35" i="17"/>
  <c r="S35" i="17"/>
  <c r="T35" i="17"/>
  <c r="M36" i="17"/>
  <c r="N36" i="17"/>
  <c r="O36" i="17"/>
  <c r="P36" i="17"/>
  <c r="Q36" i="17"/>
  <c r="R36" i="17"/>
  <c r="S36" i="17"/>
  <c r="T36" i="17"/>
  <c r="M37" i="17"/>
  <c r="N37" i="17"/>
  <c r="O37" i="17"/>
  <c r="P37" i="17"/>
  <c r="Q37" i="17"/>
  <c r="R37" i="17"/>
  <c r="S37" i="17"/>
  <c r="T37" i="17"/>
  <c r="M38" i="17"/>
  <c r="N38" i="17"/>
  <c r="O38" i="17"/>
  <c r="P38" i="17"/>
  <c r="Q38" i="17"/>
  <c r="R38" i="17"/>
  <c r="S38" i="17"/>
  <c r="T38" i="17"/>
  <c r="M39" i="17"/>
  <c r="N39" i="17"/>
  <c r="O39" i="17"/>
  <c r="P39" i="17"/>
  <c r="Q39" i="17"/>
  <c r="R39" i="17"/>
  <c r="S39" i="17"/>
  <c r="T39" i="17"/>
  <c r="M40" i="17"/>
  <c r="N40" i="17"/>
  <c r="O40" i="17"/>
  <c r="P40" i="17"/>
  <c r="Q40" i="17"/>
  <c r="R40" i="17"/>
  <c r="S40" i="17"/>
  <c r="T40" i="17"/>
  <c r="M41" i="17"/>
  <c r="N41" i="17"/>
  <c r="O41" i="17"/>
  <c r="P41" i="17"/>
  <c r="Q41" i="17"/>
  <c r="R41" i="17"/>
  <c r="S41" i="17"/>
  <c r="T41" i="17"/>
  <c r="M42" i="17"/>
  <c r="N42" i="17"/>
  <c r="O42" i="17"/>
  <c r="P42" i="17"/>
  <c r="Q42" i="17"/>
  <c r="R42" i="17"/>
  <c r="S42" i="17"/>
  <c r="T42" i="17"/>
  <c r="M43" i="17"/>
  <c r="N43" i="17"/>
  <c r="O43" i="17"/>
  <c r="P43" i="17"/>
  <c r="Q43" i="17"/>
  <c r="R43" i="17"/>
  <c r="S43" i="17"/>
  <c r="T43" i="17"/>
  <c r="M44" i="17"/>
  <c r="N44" i="17"/>
  <c r="O44" i="17"/>
  <c r="P44" i="17"/>
  <c r="Q44" i="17"/>
  <c r="R44" i="17"/>
  <c r="S44" i="17"/>
  <c r="T44" i="17"/>
  <c r="M45" i="17"/>
  <c r="N45" i="17"/>
  <c r="O45" i="17"/>
  <c r="P45" i="17"/>
  <c r="Q45" i="17"/>
  <c r="R45" i="17"/>
  <c r="S45" i="17"/>
  <c r="T45" i="17"/>
  <c r="M46" i="17"/>
  <c r="N46" i="17"/>
  <c r="O46" i="17"/>
  <c r="P46" i="17"/>
  <c r="Q46" i="17"/>
  <c r="R46" i="17"/>
  <c r="S46" i="17"/>
  <c r="T46" i="17"/>
  <c r="M47" i="17"/>
  <c r="N47" i="17"/>
  <c r="O47" i="17"/>
  <c r="P47" i="17"/>
  <c r="Q47" i="17"/>
  <c r="R47" i="17"/>
  <c r="S47" i="17"/>
  <c r="T47" i="17"/>
  <c r="M48" i="17"/>
  <c r="N48" i="17"/>
  <c r="O48" i="17"/>
  <c r="P48" i="17"/>
  <c r="Q48" i="17"/>
  <c r="R48" i="17"/>
  <c r="S48" i="17"/>
  <c r="T48" i="17"/>
  <c r="M49" i="17"/>
  <c r="N49" i="17"/>
  <c r="O49" i="17"/>
  <c r="P49" i="17"/>
  <c r="Q49" i="17"/>
  <c r="R49" i="17"/>
  <c r="S49" i="17"/>
  <c r="T49" i="17"/>
  <c r="M50" i="17"/>
  <c r="N50" i="17"/>
  <c r="O50" i="17"/>
  <c r="P50" i="17"/>
  <c r="Q50" i="17"/>
  <c r="R50" i="17"/>
  <c r="S50" i="17"/>
  <c r="T50" i="17"/>
  <c r="M51" i="17"/>
  <c r="N51" i="17"/>
  <c r="O51" i="17"/>
  <c r="P51" i="17"/>
  <c r="Q51" i="17"/>
  <c r="R51" i="17"/>
  <c r="S51" i="17"/>
  <c r="T51" i="17"/>
  <c r="M52" i="17"/>
  <c r="N52" i="17"/>
  <c r="O52" i="17"/>
  <c r="P52" i="17"/>
  <c r="Q52" i="17"/>
  <c r="R52" i="17"/>
  <c r="S52" i="17"/>
  <c r="T52" i="17"/>
  <c r="M53" i="17"/>
  <c r="N53" i="17"/>
  <c r="O53" i="17"/>
  <c r="P53" i="17"/>
  <c r="Q53" i="17"/>
  <c r="R53" i="17"/>
  <c r="S53" i="17"/>
  <c r="T53" i="17"/>
  <c r="M54" i="17"/>
  <c r="N54" i="17"/>
  <c r="O54" i="17"/>
  <c r="P54" i="17"/>
  <c r="Q54" i="17"/>
  <c r="R54" i="17"/>
  <c r="S54" i="17"/>
  <c r="T54" i="17"/>
  <c r="M55" i="17"/>
  <c r="N55" i="17"/>
  <c r="O55" i="17"/>
  <c r="P55" i="17"/>
  <c r="Q55" i="17"/>
  <c r="R55" i="17"/>
  <c r="S55" i="17"/>
  <c r="T55" i="17"/>
  <c r="M56" i="17"/>
  <c r="N56" i="17"/>
  <c r="O56" i="17"/>
  <c r="P56" i="17"/>
  <c r="Q56" i="17"/>
  <c r="R56" i="17"/>
  <c r="S56" i="17"/>
  <c r="T56" i="17"/>
  <c r="M57" i="17"/>
  <c r="N57" i="17"/>
  <c r="O57" i="17"/>
  <c r="P57" i="17"/>
  <c r="Q57" i="17"/>
  <c r="R57" i="17"/>
  <c r="S57" i="17"/>
  <c r="T57" i="17"/>
  <c r="M58" i="17"/>
  <c r="N58" i="17"/>
  <c r="O58" i="17"/>
  <c r="P58" i="17"/>
  <c r="Q58" i="17"/>
  <c r="R58" i="17"/>
  <c r="S58" i="17"/>
  <c r="T58" i="17"/>
  <c r="M59" i="17"/>
  <c r="N59" i="17"/>
  <c r="O59" i="17"/>
  <c r="P59" i="17"/>
  <c r="Q59" i="17"/>
  <c r="R59" i="17"/>
  <c r="S59" i="17"/>
  <c r="T59" i="17"/>
  <c r="M60" i="17"/>
  <c r="N60" i="17"/>
  <c r="O60" i="17"/>
  <c r="P60" i="17"/>
  <c r="Q60" i="17"/>
  <c r="R60" i="17"/>
  <c r="S60" i="17"/>
  <c r="T60" i="17"/>
  <c r="M61" i="17"/>
  <c r="N61" i="17"/>
  <c r="O61" i="17"/>
  <c r="P61" i="17"/>
  <c r="Q61" i="17"/>
  <c r="R61" i="17"/>
  <c r="S61" i="17"/>
  <c r="T61" i="17"/>
  <c r="M62" i="17"/>
  <c r="N62" i="17"/>
  <c r="O62" i="17"/>
  <c r="P62" i="17"/>
  <c r="Q62" i="17"/>
  <c r="R62" i="17"/>
  <c r="S62" i="17"/>
  <c r="T62" i="17"/>
  <c r="M63" i="17"/>
  <c r="N63" i="17"/>
  <c r="O63" i="17"/>
  <c r="P63" i="17"/>
  <c r="Q63" i="17"/>
  <c r="R63" i="17"/>
  <c r="S63" i="17"/>
  <c r="T63" i="17"/>
  <c r="M64" i="17"/>
  <c r="N64" i="17"/>
  <c r="O64" i="17"/>
  <c r="P64" i="17"/>
  <c r="Q64" i="17"/>
  <c r="R64" i="17"/>
  <c r="S64" i="17"/>
  <c r="T64" i="17"/>
  <c r="M65" i="17"/>
  <c r="N65" i="17"/>
  <c r="O65" i="17"/>
  <c r="P65" i="17"/>
  <c r="Q65" i="17"/>
  <c r="R65" i="17"/>
  <c r="S65" i="17"/>
  <c r="T65" i="17"/>
  <c r="M66" i="17"/>
  <c r="N66" i="17"/>
  <c r="O66" i="17"/>
  <c r="P66" i="17"/>
  <c r="Q66" i="17"/>
  <c r="R66" i="17"/>
  <c r="S66" i="17"/>
  <c r="T66" i="17"/>
  <c r="M67" i="17"/>
  <c r="N67" i="17"/>
  <c r="O67" i="17"/>
  <c r="P67" i="17"/>
  <c r="Q67" i="17"/>
  <c r="R67" i="17"/>
  <c r="S67" i="17"/>
  <c r="T67" i="17"/>
  <c r="M68" i="17"/>
  <c r="N68" i="17"/>
  <c r="O68" i="17"/>
  <c r="P68" i="17"/>
  <c r="Q68" i="17"/>
  <c r="R68" i="17"/>
  <c r="S68" i="17"/>
  <c r="T68" i="17"/>
  <c r="M69" i="17"/>
  <c r="N69" i="17"/>
  <c r="O69" i="17"/>
  <c r="P69" i="17"/>
  <c r="Q69" i="17"/>
  <c r="R69" i="17"/>
  <c r="S69" i="17"/>
  <c r="T69" i="17"/>
  <c r="M70" i="17"/>
  <c r="N70" i="17"/>
  <c r="O70" i="17"/>
  <c r="P70" i="17"/>
  <c r="Q70" i="17"/>
  <c r="R70" i="17"/>
  <c r="S70" i="17"/>
  <c r="T70" i="17"/>
  <c r="M71" i="17"/>
  <c r="N71" i="17"/>
  <c r="O71" i="17"/>
  <c r="P71" i="17"/>
  <c r="Q71" i="17"/>
  <c r="R71" i="17"/>
  <c r="S71" i="17"/>
  <c r="T71" i="17"/>
  <c r="M72" i="17"/>
  <c r="N72" i="17"/>
  <c r="O72" i="17"/>
  <c r="P72" i="17"/>
  <c r="Q72" i="17"/>
  <c r="R72" i="17"/>
  <c r="S72" i="17"/>
  <c r="T72" i="17"/>
  <c r="N2" i="17"/>
  <c r="O2" i="17"/>
  <c r="P2" i="17"/>
  <c r="Q2" i="17"/>
  <c r="R2" i="17"/>
  <c r="S2" i="17"/>
  <c r="T2" i="17"/>
  <c r="M2" i="17"/>
  <c r="D3" i="17"/>
  <c r="E3" i="17"/>
  <c r="F3" i="17"/>
  <c r="G3" i="17"/>
  <c r="H3" i="17"/>
  <c r="I3" i="17"/>
  <c r="J3" i="17"/>
  <c r="K3" i="17"/>
  <c r="D4" i="17"/>
  <c r="E4" i="17"/>
  <c r="F4" i="17"/>
  <c r="G4" i="17"/>
  <c r="H4" i="17"/>
  <c r="I4" i="17"/>
  <c r="J4" i="17"/>
  <c r="K4" i="17"/>
  <c r="D5" i="17"/>
  <c r="E5" i="17"/>
  <c r="F5" i="17"/>
  <c r="G5" i="17"/>
  <c r="H5" i="17"/>
  <c r="I5" i="17"/>
  <c r="J5" i="17"/>
  <c r="K5" i="17"/>
  <c r="D6" i="17"/>
  <c r="E6" i="17"/>
  <c r="F6" i="17"/>
  <c r="G6" i="17"/>
  <c r="H6" i="17"/>
  <c r="I6" i="17"/>
  <c r="J6" i="17"/>
  <c r="K6" i="17"/>
  <c r="D7" i="17"/>
  <c r="E7" i="17"/>
  <c r="F7" i="17"/>
  <c r="G7" i="17"/>
  <c r="H7" i="17"/>
  <c r="I7" i="17"/>
  <c r="J7" i="17"/>
  <c r="K7" i="17"/>
  <c r="D8" i="17"/>
  <c r="E8" i="17"/>
  <c r="F8" i="17"/>
  <c r="G8" i="17"/>
  <c r="H8" i="17"/>
  <c r="I8" i="17"/>
  <c r="J8" i="17"/>
  <c r="K8" i="17"/>
  <c r="D9" i="17"/>
  <c r="E9" i="17"/>
  <c r="F9" i="17"/>
  <c r="G9" i="17"/>
  <c r="H9" i="17"/>
  <c r="I9" i="17"/>
  <c r="J9" i="17"/>
  <c r="K9" i="17"/>
  <c r="D10" i="17"/>
  <c r="E10" i="17"/>
  <c r="F10" i="17"/>
  <c r="G10" i="17"/>
  <c r="H10" i="17"/>
  <c r="I10" i="17"/>
  <c r="J10" i="17"/>
  <c r="K10" i="17"/>
  <c r="D11" i="17"/>
  <c r="E11" i="17"/>
  <c r="F11" i="17"/>
  <c r="G11" i="17"/>
  <c r="H11" i="17"/>
  <c r="I11" i="17"/>
  <c r="J11" i="17"/>
  <c r="K11" i="17"/>
  <c r="D12" i="17"/>
  <c r="E12" i="17"/>
  <c r="F12" i="17"/>
  <c r="G12" i="17"/>
  <c r="H12" i="17"/>
  <c r="I12" i="17"/>
  <c r="J12" i="17"/>
  <c r="K12" i="17"/>
  <c r="D13" i="17"/>
  <c r="E13" i="17"/>
  <c r="F13" i="17"/>
  <c r="G13" i="17"/>
  <c r="H13" i="17"/>
  <c r="I13" i="17"/>
  <c r="J13" i="17"/>
  <c r="K13" i="17"/>
  <c r="D14" i="17"/>
  <c r="E14" i="17"/>
  <c r="F14" i="17"/>
  <c r="G14" i="17"/>
  <c r="H14" i="17"/>
  <c r="I14" i="17"/>
  <c r="J14" i="17"/>
  <c r="K14" i="17"/>
  <c r="D15" i="17"/>
  <c r="E15" i="17"/>
  <c r="F15" i="17"/>
  <c r="G15" i="17"/>
  <c r="H15" i="17"/>
  <c r="I15" i="17"/>
  <c r="J15" i="17"/>
  <c r="K15" i="17"/>
  <c r="D16" i="17"/>
  <c r="E16" i="17"/>
  <c r="F16" i="17"/>
  <c r="G16" i="17"/>
  <c r="H16" i="17"/>
  <c r="I16" i="17"/>
  <c r="J16" i="17"/>
  <c r="K16" i="17"/>
  <c r="D17" i="17"/>
  <c r="E17" i="17"/>
  <c r="F17" i="17"/>
  <c r="G17" i="17"/>
  <c r="H17" i="17"/>
  <c r="I17" i="17"/>
  <c r="J17" i="17"/>
  <c r="K17" i="17"/>
  <c r="D18" i="17"/>
  <c r="E18" i="17"/>
  <c r="F18" i="17"/>
  <c r="G18" i="17"/>
  <c r="H18" i="17"/>
  <c r="I18" i="17"/>
  <c r="J18" i="17"/>
  <c r="K18" i="17"/>
  <c r="D19" i="17"/>
  <c r="E19" i="17"/>
  <c r="F19" i="17"/>
  <c r="G19" i="17"/>
  <c r="H19" i="17"/>
  <c r="I19" i="17"/>
  <c r="J19" i="17"/>
  <c r="K19" i="17"/>
  <c r="D20" i="17"/>
  <c r="E20" i="17"/>
  <c r="F20" i="17"/>
  <c r="G20" i="17"/>
  <c r="H20" i="17"/>
  <c r="I20" i="17"/>
  <c r="J20" i="17"/>
  <c r="K20" i="17"/>
  <c r="D21" i="17"/>
  <c r="E21" i="17"/>
  <c r="F21" i="17"/>
  <c r="G21" i="17"/>
  <c r="H21" i="17"/>
  <c r="I21" i="17"/>
  <c r="J21" i="17"/>
  <c r="K21" i="17"/>
  <c r="D22" i="17"/>
  <c r="E22" i="17"/>
  <c r="F22" i="17"/>
  <c r="G22" i="17"/>
  <c r="H22" i="17"/>
  <c r="I22" i="17"/>
  <c r="J22" i="17"/>
  <c r="K22" i="17"/>
  <c r="D23" i="17"/>
  <c r="E23" i="17"/>
  <c r="F23" i="17"/>
  <c r="G23" i="17"/>
  <c r="H23" i="17"/>
  <c r="I23" i="17"/>
  <c r="J23" i="17"/>
  <c r="K23" i="17"/>
  <c r="D24" i="17"/>
  <c r="E24" i="17"/>
  <c r="F24" i="17"/>
  <c r="G24" i="17"/>
  <c r="H24" i="17"/>
  <c r="I24" i="17"/>
  <c r="J24" i="17"/>
  <c r="K24" i="17"/>
  <c r="D25" i="17"/>
  <c r="E25" i="17"/>
  <c r="F25" i="17"/>
  <c r="G25" i="17"/>
  <c r="H25" i="17"/>
  <c r="I25" i="17"/>
  <c r="J25" i="17"/>
  <c r="K25" i="17"/>
  <c r="D26" i="17"/>
  <c r="E26" i="17"/>
  <c r="F26" i="17"/>
  <c r="G26" i="17"/>
  <c r="H26" i="17"/>
  <c r="I26" i="17"/>
  <c r="J26" i="17"/>
  <c r="K26" i="17"/>
  <c r="D27" i="17"/>
  <c r="E27" i="17"/>
  <c r="F27" i="17"/>
  <c r="G27" i="17"/>
  <c r="H27" i="17"/>
  <c r="I27" i="17"/>
  <c r="J27" i="17"/>
  <c r="K27" i="17"/>
  <c r="D28" i="17"/>
  <c r="E28" i="17"/>
  <c r="F28" i="17"/>
  <c r="G28" i="17"/>
  <c r="H28" i="17"/>
  <c r="I28" i="17"/>
  <c r="J28" i="17"/>
  <c r="K28" i="17"/>
  <c r="D29" i="17"/>
  <c r="E29" i="17"/>
  <c r="F29" i="17"/>
  <c r="G29" i="17"/>
  <c r="H29" i="17"/>
  <c r="I29" i="17"/>
  <c r="J29" i="17"/>
  <c r="K29" i="17"/>
  <c r="D30" i="17"/>
  <c r="E30" i="17"/>
  <c r="F30" i="17"/>
  <c r="G30" i="17"/>
  <c r="H30" i="17"/>
  <c r="I30" i="17"/>
  <c r="J30" i="17"/>
  <c r="K30" i="17"/>
  <c r="D31" i="17"/>
  <c r="E31" i="17"/>
  <c r="F31" i="17"/>
  <c r="G31" i="17"/>
  <c r="H31" i="17"/>
  <c r="I31" i="17"/>
  <c r="J31" i="17"/>
  <c r="K31" i="17"/>
  <c r="D32" i="17"/>
  <c r="E32" i="17"/>
  <c r="F32" i="17"/>
  <c r="G32" i="17"/>
  <c r="H32" i="17"/>
  <c r="I32" i="17"/>
  <c r="J32" i="17"/>
  <c r="K32" i="17"/>
  <c r="D33" i="17"/>
  <c r="E33" i="17"/>
  <c r="F33" i="17"/>
  <c r="G33" i="17"/>
  <c r="H33" i="17"/>
  <c r="I33" i="17"/>
  <c r="J33" i="17"/>
  <c r="K33" i="17"/>
  <c r="D34" i="17"/>
  <c r="E34" i="17"/>
  <c r="F34" i="17"/>
  <c r="G34" i="17"/>
  <c r="H34" i="17"/>
  <c r="I34" i="17"/>
  <c r="J34" i="17"/>
  <c r="K34" i="17"/>
  <c r="D35" i="17"/>
  <c r="E35" i="17"/>
  <c r="F35" i="17"/>
  <c r="G35" i="17"/>
  <c r="H35" i="17"/>
  <c r="I35" i="17"/>
  <c r="J35" i="17"/>
  <c r="K35" i="17"/>
  <c r="D36" i="17"/>
  <c r="E36" i="17"/>
  <c r="F36" i="17"/>
  <c r="G36" i="17"/>
  <c r="H36" i="17"/>
  <c r="I36" i="17"/>
  <c r="J36" i="17"/>
  <c r="K36" i="17"/>
  <c r="D37" i="17"/>
  <c r="E37" i="17"/>
  <c r="F37" i="17"/>
  <c r="G37" i="17"/>
  <c r="H37" i="17"/>
  <c r="I37" i="17"/>
  <c r="J37" i="17"/>
  <c r="K37" i="17"/>
  <c r="D38" i="17"/>
  <c r="E38" i="17"/>
  <c r="F38" i="17"/>
  <c r="G38" i="17"/>
  <c r="H38" i="17"/>
  <c r="I38" i="17"/>
  <c r="J38" i="17"/>
  <c r="K38" i="17"/>
  <c r="D39" i="17"/>
  <c r="E39" i="17"/>
  <c r="F39" i="17"/>
  <c r="G39" i="17"/>
  <c r="H39" i="17"/>
  <c r="I39" i="17"/>
  <c r="J39" i="17"/>
  <c r="K39" i="17"/>
  <c r="D40" i="17"/>
  <c r="E40" i="17"/>
  <c r="F40" i="17"/>
  <c r="G40" i="17"/>
  <c r="H40" i="17"/>
  <c r="I40" i="17"/>
  <c r="J40" i="17"/>
  <c r="K40" i="17"/>
  <c r="D41" i="17"/>
  <c r="E41" i="17"/>
  <c r="F41" i="17"/>
  <c r="G41" i="17"/>
  <c r="H41" i="17"/>
  <c r="I41" i="17"/>
  <c r="J41" i="17"/>
  <c r="K41" i="17"/>
  <c r="D42" i="17"/>
  <c r="E42" i="17"/>
  <c r="F42" i="17"/>
  <c r="G42" i="17"/>
  <c r="H42" i="17"/>
  <c r="I42" i="17"/>
  <c r="J42" i="17"/>
  <c r="K42" i="17"/>
  <c r="D43" i="17"/>
  <c r="E43" i="17"/>
  <c r="F43" i="17"/>
  <c r="G43" i="17"/>
  <c r="H43" i="17"/>
  <c r="I43" i="17"/>
  <c r="J43" i="17"/>
  <c r="K43" i="17"/>
  <c r="D44" i="17"/>
  <c r="E44" i="17"/>
  <c r="F44" i="17"/>
  <c r="G44" i="17"/>
  <c r="H44" i="17"/>
  <c r="I44" i="17"/>
  <c r="J44" i="17"/>
  <c r="K44" i="17"/>
  <c r="D45" i="17"/>
  <c r="E45" i="17"/>
  <c r="F45" i="17"/>
  <c r="G45" i="17"/>
  <c r="H45" i="17"/>
  <c r="I45" i="17"/>
  <c r="J45" i="17"/>
  <c r="K45" i="17"/>
  <c r="D46" i="17"/>
  <c r="E46" i="17"/>
  <c r="F46" i="17"/>
  <c r="G46" i="17"/>
  <c r="H46" i="17"/>
  <c r="I46" i="17"/>
  <c r="J46" i="17"/>
  <c r="K46" i="17"/>
  <c r="D47" i="17"/>
  <c r="E47" i="17"/>
  <c r="F47" i="17"/>
  <c r="G47" i="17"/>
  <c r="H47" i="17"/>
  <c r="I47" i="17"/>
  <c r="J47" i="17"/>
  <c r="K47" i="17"/>
  <c r="D48" i="17"/>
  <c r="E48" i="17"/>
  <c r="F48" i="17"/>
  <c r="G48" i="17"/>
  <c r="H48" i="17"/>
  <c r="I48" i="17"/>
  <c r="J48" i="17"/>
  <c r="K48" i="17"/>
  <c r="D49" i="17"/>
  <c r="E49" i="17"/>
  <c r="F49" i="17"/>
  <c r="G49" i="17"/>
  <c r="H49" i="17"/>
  <c r="I49" i="17"/>
  <c r="J49" i="17"/>
  <c r="K49" i="17"/>
  <c r="D50" i="17"/>
  <c r="E50" i="17"/>
  <c r="F50" i="17"/>
  <c r="G50" i="17"/>
  <c r="H50" i="17"/>
  <c r="I50" i="17"/>
  <c r="J50" i="17"/>
  <c r="K50" i="17"/>
  <c r="D51" i="17"/>
  <c r="E51" i="17"/>
  <c r="F51" i="17"/>
  <c r="G51" i="17"/>
  <c r="H51" i="17"/>
  <c r="I51" i="17"/>
  <c r="J51" i="17"/>
  <c r="K51" i="17"/>
  <c r="D52" i="17"/>
  <c r="E52" i="17"/>
  <c r="F52" i="17"/>
  <c r="G52" i="17"/>
  <c r="H52" i="17"/>
  <c r="I52" i="17"/>
  <c r="J52" i="17"/>
  <c r="K52" i="17"/>
  <c r="D53" i="17"/>
  <c r="E53" i="17"/>
  <c r="F53" i="17"/>
  <c r="G53" i="17"/>
  <c r="H53" i="17"/>
  <c r="I53" i="17"/>
  <c r="J53" i="17"/>
  <c r="K53" i="17"/>
  <c r="D54" i="17"/>
  <c r="E54" i="17"/>
  <c r="F54" i="17"/>
  <c r="G54" i="17"/>
  <c r="H54" i="17"/>
  <c r="I54" i="17"/>
  <c r="J54" i="17"/>
  <c r="K54" i="17"/>
  <c r="D55" i="17"/>
  <c r="E55" i="17"/>
  <c r="F55" i="17"/>
  <c r="G55" i="17"/>
  <c r="H55" i="17"/>
  <c r="I55" i="17"/>
  <c r="J55" i="17"/>
  <c r="K55" i="17"/>
  <c r="D56" i="17"/>
  <c r="E56" i="17"/>
  <c r="F56" i="17"/>
  <c r="G56" i="17"/>
  <c r="H56" i="17"/>
  <c r="I56" i="17"/>
  <c r="J56" i="17"/>
  <c r="K56" i="17"/>
  <c r="D57" i="17"/>
  <c r="E57" i="17"/>
  <c r="F57" i="17"/>
  <c r="G57" i="17"/>
  <c r="H57" i="17"/>
  <c r="I57" i="17"/>
  <c r="J57" i="17"/>
  <c r="K57" i="17"/>
  <c r="D58" i="17"/>
  <c r="E58" i="17"/>
  <c r="F58" i="17"/>
  <c r="G58" i="17"/>
  <c r="H58" i="17"/>
  <c r="I58" i="17"/>
  <c r="J58" i="17"/>
  <c r="K58" i="17"/>
  <c r="D59" i="17"/>
  <c r="E59" i="17"/>
  <c r="F59" i="17"/>
  <c r="G59" i="17"/>
  <c r="H59" i="17"/>
  <c r="I59" i="17"/>
  <c r="J59" i="17"/>
  <c r="K59" i="17"/>
  <c r="D60" i="17"/>
  <c r="E60" i="17"/>
  <c r="F60" i="17"/>
  <c r="G60" i="17"/>
  <c r="H60" i="17"/>
  <c r="I60" i="17"/>
  <c r="J60" i="17"/>
  <c r="K60" i="17"/>
  <c r="D61" i="17"/>
  <c r="E61" i="17"/>
  <c r="F61" i="17"/>
  <c r="G61" i="17"/>
  <c r="H61" i="17"/>
  <c r="I61" i="17"/>
  <c r="J61" i="17"/>
  <c r="K61" i="17"/>
  <c r="D62" i="17"/>
  <c r="E62" i="17"/>
  <c r="F62" i="17"/>
  <c r="G62" i="17"/>
  <c r="H62" i="17"/>
  <c r="I62" i="17"/>
  <c r="J62" i="17"/>
  <c r="K62" i="17"/>
  <c r="D63" i="17"/>
  <c r="E63" i="17"/>
  <c r="F63" i="17"/>
  <c r="G63" i="17"/>
  <c r="H63" i="17"/>
  <c r="I63" i="17"/>
  <c r="J63" i="17"/>
  <c r="K63" i="17"/>
  <c r="D64" i="17"/>
  <c r="E64" i="17"/>
  <c r="F64" i="17"/>
  <c r="G64" i="17"/>
  <c r="H64" i="17"/>
  <c r="I64" i="17"/>
  <c r="J64" i="17"/>
  <c r="K64" i="17"/>
  <c r="D65" i="17"/>
  <c r="E65" i="17"/>
  <c r="F65" i="17"/>
  <c r="G65" i="17"/>
  <c r="H65" i="17"/>
  <c r="I65" i="17"/>
  <c r="J65" i="17"/>
  <c r="K65" i="17"/>
  <c r="D66" i="17"/>
  <c r="E66" i="17"/>
  <c r="F66" i="17"/>
  <c r="G66" i="17"/>
  <c r="H66" i="17"/>
  <c r="I66" i="17"/>
  <c r="J66" i="17"/>
  <c r="K66" i="17"/>
  <c r="D67" i="17"/>
  <c r="E67" i="17"/>
  <c r="F67" i="17"/>
  <c r="G67" i="17"/>
  <c r="H67" i="17"/>
  <c r="I67" i="17"/>
  <c r="J67" i="17"/>
  <c r="K67" i="17"/>
  <c r="D68" i="17"/>
  <c r="E68" i="17"/>
  <c r="F68" i="17"/>
  <c r="G68" i="17"/>
  <c r="H68" i="17"/>
  <c r="I68" i="17"/>
  <c r="J68" i="17"/>
  <c r="K68" i="17"/>
  <c r="D69" i="17"/>
  <c r="E69" i="17"/>
  <c r="F69" i="17"/>
  <c r="G69" i="17"/>
  <c r="H69" i="17"/>
  <c r="I69" i="17"/>
  <c r="J69" i="17"/>
  <c r="K69" i="17"/>
  <c r="D70" i="17"/>
  <c r="E70" i="17"/>
  <c r="F70" i="17"/>
  <c r="G70" i="17"/>
  <c r="H70" i="17"/>
  <c r="I70" i="17"/>
  <c r="J70" i="17"/>
  <c r="K70" i="17"/>
  <c r="D71" i="17"/>
  <c r="E71" i="17"/>
  <c r="F71" i="17"/>
  <c r="G71" i="17"/>
  <c r="H71" i="17"/>
  <c r="I71" i="17"/>
  <c r="J71" i="17"/>
  <c r="K71" i="17"/>
  <c r="D72" i="17"/>
  <c r="E72" i="17"/>
  <c r="F72" i="17"/>
  <c r="G72" i="17"/>
  <c r="H72" i="17"/>
  <c r="I72" i="17"/>
  <c r="J72" i="17"/>
  <c r="K72" i="17"/>
  <c r="E2" i="17"/>
  <c r="F2" i="17"/>
  <c r="G2" i="17"/>
  <c r="H2" i="17"/>
  <c r="I2" i="17"/>
  <c r="J2" i="17"/>
  <c r="K2" i="17"/>
  <c r="D2" i="17"/>
  <c r="K75" i="1"/>
  <c r="J75" i="1"/>
  <c r="I75" i="1"/>
  <c r="H75" i="1"/>
  <c r="G75" i="1"/>
  <c r="F75" i="1"/>
  <c r="E75" i="1"/>
  <c r="D75" i="1"/>
  <c r="K74" i="1"/>
  <c r="J74" i="1"/>
  <c r="I74" i="1"/>
  <c r="H74" i="1"/>
  <c r="G74" i="1"/>
  <c r="F74" i="1"/>
  <c r="E74" i="1"/>
  <c r="D74" i="1"/>
  <c r="K75" i="2"/>
  <c r="J75" i="2"/>
  <c r="I75" i="2"/>
  <c r="H75" i="2"/>
  <c r="G75" i="2"/>
  <c r="F75" i="2"/>
  <c r="E75" i="2"/>
  <c r="D75" i="2"/>
  <c r="K74" i="2"/>
  <c r="J74" i="2"/>
  <c r="I74" i="2"/>
  <c r="H74" i="2"/>
  <c r="G74" i="2"/>
  <c r="F74" i="2"/>
  <c r="E74" i="2"/>
  <c r="D74" i="2"/>
  <c r="K75" i="8"/>
  <c r="J75" i="8"/>
  <c r="I75" i="8"/>
  <c r="H75" i="8"/>
  <c r="G75" i="8"/>
  <c r="F75" i="8"/>
  <c r="E75" i="8"/>
  <c r="D75" i="8"/>
  <c r="K74" i="8"/>
  <c r="J74" i="8"/>
  <c r="I74" i="8"/>
  <c r="H74" i="8"/>
  <c r="G74" i="8"/>
  <c r="F74" i="8"/>
  <c r="E74" i="8"/>
  <c r="D74" i="8"/>
  <c r="E75" i="12"/>
  <c r="F75" i="12"/>
  <c r="G75" i="12"/>
  <c r="H75" i="12"/>
  <c r="I75" i="12"/>
  <c r="J75" i="12"/>
  <c r="K75" i="12"/>
  <c r="D75" i="12"/>
  <c r="E74" i="12"/>
  <c r="F74" i="12"/>
  <c r="G74" i="12"/>
  <c r="H74" i="12"/>
  <c r="I74" i="12"/>
  <c r="J74" i="12"/>
  <c r="K74" i="12"/>
  <c r="D74" i="12"/>
  <c r="M3" i="13"/>
  <c r="N3" i="13"/>
  <c r="O3" i="13"/>
  <c r="P3" i="13"/>
  <c r="Q3" i="13"/>
  <c r="R3" i="13"/>
  <c r="S3" i="13"/>
  <c r="T3" i="13"/>
  <c r="M4" i="13"/>
  <c r="N4" i="13"/>
  <c r="O4" i="13"/>
  <c r="P4" i="13"/>
  <c r="Q4" i="13"/>
  <c r="R4" i="13"/>
  <c r="S4" i="13"/>
  <c r="T4" i="13"/>
  <c r="M5" i="13"/>
  <c r="N5" i="13"/>
  <c r="O5" i="13"/>
  <c r="P5" i="13"/>
  <c r="Q5" i="13"/>
  <c r="R5" i="13"/>
  <c r="S5" i="13"/>
  <c r="T5" i="13"/>
  <c r="M6" i="13"/>
  <c r="N6" i="13"/>
  <c r="O6" i="13"/>
  <c r="P6" i="13"/>
  <c r="Q6" i="13"/>
  <c r="R6" i="13"/>
  <c r="S6" i="13"/>
  <c r="T6" i="13"/>
  <c r="M7" i="13"/>
  <c r="N7" i="13"/>
  <c r="O7" i="13"/>
  <c r="P7" i="13"/>
  <c r="Q7" i="13"/>
  <c r="R7" i="13"/>
  <c r="S7" i="13"/>
  <c r="T7" i="13"/>
  <c r="M8" i="13"/>
  <c r="N8" i="13"/>
  <c r="O8" i="13"/>
  <c r="P8" i="13"/>
  <c r="Q8" i="13"/>
  <c r="R8" i="13"/>
  <c r="S8" i="13"/>
  <c r="T8" i="13"/>
  <c r="M9" i="13"/>
  <c r="N9" i="13"/>
  <c r="O9" i="13"/>
  <c r="P9" i="13"/>
  <c r="Q9" i="13"/>
  <c r="R9" i="13"/>
  <c r="S9" i="13"/>
  <c r="T9" i="13"/>
  <c r="M10" i="13"/>
  <c r="N10" i="13"/>
  <c r="O10" i="13"/>
  <c r="P10" i="13"/>
  <c r="Q10" i="13"/>
  <c r="R10" i="13"/>
  <c r="S10" i="13"/>
  <c r="T10" i="13"/>
  <c r="M11" i="13"/>
  <c r="N11" i="13"/>
  <c r="O11" i="13"/>
  <c r="P11" i="13"/>
  <c r="Q11" i="13"/>
  <c r="R11" i="13"/>
  <c r="S11" i="13"/>
  <c r="T11" i="13"/>
  <c r="M12" i="13"/>
  <c r="N12" i="13"/>
  <c r="O12" i="13"/>
  <c r="P12" i="13"/>
  <c r="Q12" i="13"/>
  <c r="R12" i="13"/>
  <c r="S12" i="13"/>
  <c r="T12" i="13"/>
  <c r="M13" i="13"/>
  <c r="N13" i="13"/>
  <c r="O13" i="13"/>
  <c r="P13" i="13"/>
  <c r="Q13" i="13"/>
  <c r="R13" i="13"/>
  <c r="S13" i="13"/>
  <c r="T13" i="13"/>
  <c r="M14" i="13"/>
  <c r="N14" i="13"/>
  <c r="O14" i="13"/>
  <c r="P14" i="13"/>
  <c r="Q14" i="13"/>
  <c r="R14" i="13"/>
  <c r="S14" i="13"/>
  <c r="T14" i="13"/>
  <c r="M15" i="13"/>
  <c r="N15" i="13"/>
  <c r="O15" i="13"/>
  <c r="P15" i="13"/>
  <c r="Q15" i="13"/>
  <c r="R15" i="13"/>
  <c r="S15" i="13"/>
  <c r="T15" i="13"/>
  <c r="M16" i="13"/>
  <c r="N16" i="13"/>
  <c r="O16" i="13"/>
  <c r="P16" i="13"/>
  <c r="Q16" i="13"/>
  <c r="R16" i="13"/>
  <c r="S16" i="13"/>
  <c r="T16" i="13"/>
  <c r="M17" i="13"/>
  <c r="N17" i="13"/>
  <c r="O17" i="13"/>
  <c r="P17" i="13"/>
  <c r="Q17" i="13"/>
  <c r="R17" i="13"/>
  <c r="S17" i="13"/>
  <c r="T17" i="13"/>
  <c r="M18" i="13"/>
  <c r="N18" i="13"/>
  <c r="O18" i="13"/>
  <c r="P18" i="13"/>
  <c r="Q18" i="13"/>
  <c r="R18" i="13"/>
  <c r="S18" i="13"/>
  <c r="T18" i="13"/>
  <c r="M19" i="13"/>
  <c r="N19" i="13"/>
  <c r="O19" i="13"/>
  <c r="P19" i="13"/>
  <c r="Q19" i="13"/>
  <c r="R19" i="13"/>
  <c r="S19" i="13"/>
  <c r="T19" i="13"/>
  <c r="M20" i="13"/>
  <c r="N20" i="13"/>
  <c r="O20" i="13"/>
  <c r="P20" i="13"/>
  <c r="Q20" i="13"/>
  <c r="R20" i="13"/>
  <c r="S20" i="13"/>
  <c r="T20" i="13"/>
  <c r="M21" i="13"/>
  <c r="N21" i="13"/>
  <c r="O21" i="13"/>
  <c r="P21" i="13"/>
  <c r="Q21" i="13"/>
  <c r="R21" i="13"/>
  <c r="S21" i="13"/>
  <c r="T21" i="13"/>
  <c r="M22" i="13"/>
  <c r="N22" i="13"/>
  <c r="O22" i="13"/>
  <c r="P22" i="13"/>
  <c r="Q22" i="13"/>
  <c r="R22" i="13"/>
  <c r="S22" i="13"/>
  <c r="T22" i="13"/>
  <c r="M23" i="13"/>
  <c r="N23" i="13"/>
  <c r="O23" i="13"/>
  <c r="P23" i="13"/>
  <c r="Q23" i="13"/>
  <c r="R23" i="13"/>
  <c r="S23" i="13"/>
  <c r="T23" i="13"/>
  <c r="M24" i="13"/>
  <c r="N24" i="13"/>
  <c r="O24" i="13"/>
  <c r="P24" i="13"/>
  <c r="Q24" i="13"/>
  <c r="R24" i="13"/>
  <c r="S24" i="13"/>
  <c r="T24" i="13"/>
  <c r="M25" i="13"/>
  <c r="N25" i="13"/>
  <c r="O25" i="13"/>
  <c r="P25" i="13"/>
  <c r="Q25" i="13"/>
  <c r="R25" i="13"/>
  <c r="S25" i="13"/>
  <c r="T25" i="13"/>
  <c r="M26" i="13"/>
  <c r="N26" i="13"/>
  <c r="O26" i="13"/>
  <c r="P26" i="13"/>
  <c r="Q26" i="13"/>
  <c r="R26" i="13"/>
  <c r="S26" i="13"/>
  <c r="T26" i="13"/>
  <c r="M27" i="13"/>
  <c r="N27" i="13"/>
  <c r="O27" i="13"/>
  <c r="P27" i="13"/>
  <c r="Q27" i="13"/>
  <c r="R27" i="13"/>
  <c r="S27" i="13"/>
  <c r="T27" i="13"/>
  <c r="M28" i="13"/>
  <c r="N28" i="13"/>
  <c r="O28" i="13"/>
  <c r="P28" i="13"/>
  <c r="Q28" i="13"/>
  <c r="R28" i="13"/>
  <c r="S28" i="13"/>
  <c r="T28" i="13"/>
  <c r="M29" i="13"/>
  <c r="N29" i="13"/>
  <c r="O29" i="13"/>
  <c r="P29" i="13"/>
  <c r="Q29" i="13"/>
  <c r="R29" i="13"/>
  <c r="S29" i="13"/>
  <c r="T29" i="13"/>
  <c r="M30" i="13"/>
  <c r="N30" i="13"/>
  <c r="O30" i="13"/>
  <c r="P30" i="13"/>
  <c r="Q30" i="13"/>
  <c r="R30" i="13"/>
  <c r="S30" i="13"/>
  <c r="T30" i="13"/>
  <c r="M31" i="13"/>
  <c r="N31" i="13"/>
  <c r="O31" i="13"/>
  <c r="P31" i="13"/>
  <c r="Q31" i="13"/>
  <c r="R31" i="13"/>
  <c r="S31" i="13"/>
  <c r="T31" i="13"/>
  <c r="M32" i="13"/>
  <c r="N32" i="13"/>
  <c r="O32" i="13"/>
  <c r="P32" i="13"/>
  <c r="Q32" i="13"/>
  <c r="R32" i="13"/>
  <c r="S32" i="13"/>
  <c r="T32" i="13"/>
  <c r="M33" i="13"/>
  <c r="N33" i="13"/>
  <c r="O33" i="13"/>
  <c r="P33" i="13"/>
  <c r="Q33" i="13"/>
  <c r="R33" i="13"/>
  <c r="S33" i="13"/>
  <c r="T33" i="13"/>
  <c r="M34" i="13"/>
  <c r="N34" i="13"/>
  <c r="O34" i="13"/>
  <c r="P34" i="13"/>
  <c r="Q34" i="13"/>
  <c r="R34" i="13"/>
  <c r="S34" i="13"/>
  <c r="T34" i="13"/>
  <c r="M35" i="13"/>
  <c r="N35" i="13"/>
  <c r="O35" i="13"/>
  <c r="P35" i="13"/>
  <c r="Q35" i="13"/>
  <c r="R35" i="13"/>
  <c r="S35" i="13"/>
  <c r="T35" i="13"/>
  <c r="M36" i="13"/>
  <c r="N36" i="13"/>
  <c r="O36" i="13"/>
  <c r="P36" i="13"/>
  <c r="Q36" i="13"/>
  <c r="R36" i="13"/>
  <c r="S36" i="13"/>
  <c r="T36" i="13"/>
  <c r="M37" i="13"/>
  <c r="N37" i="13"/>
  <c r="O37" i="13"/>
  <c r="P37" i="13"/>
  <c r="Q37" i="13"/>
  <c r="R37" i="13"/>
  <c r="S37" i="13"/>
  <c r="T37" i="13"/>
  <c r="M38" i="13"/>
  <c r="N38" i="13"/>
  <c r="O38" i="13"/>
  <c r="P38" i="13"/>
  <c r="Q38" i="13"/>
  <c r="R38" i="13"/>
  <c r="S38" i="13"/>
  <c r="T38" i="13"/>
  <c r="M39" i="13"/>
  <c r="N39" i="13"/>
  <c r="O39" i="13"/>
  <c r="P39" i="13"/>
  <c r="Q39" i="13"/>
  <c r="R39" i="13"/>
  <c r="S39" i="13"/>
  <c r="T39" i="13"/>
  <c r="M40" i="13"/>
  <c r="N40" i="13"/>
  <c r="O40" i="13"/>
  <c r="P40" i="13"/>
  <c r="Q40" i="13"/>
  <c r="R40" i="13"/>
  <c r="S40" i="13"/>
  <c r="T40" i="13"/>
  <c r="M41" i="13"/>
  <c r="N41" i="13"/>
  <c r="O41" i="13"/>
  <c r="P41" i="13"/>
  <c r="Q41" i="13"/>
  <c r="R41" i="13"/>
  <c r="S41" i="13"/>
  <c r="T41" i="13"/>
  <c r="M42" i="13"/>
  <c r="N42" i="13"/>
  <c r="O42" i="13"/>
  <c r="P42" i="13"/>
  <c r="Q42" i="13"/>
  <c r="R42" i="13"/>
  <c r="S42" i="13"/>
  <c r="T42" i="13"/>
  <c r="M43" i="13"/>
  <c r="N43" i="13"/>
  <c r="O43" i="13"/>
  <c r="P43" i="13"/>
  <c r="Q43" i="13"/>
  <c r="R43" i="13"/>
  <c r="S43" i="13"/>
  <c r="T43" i="13"/>
  <c r="M44" i="13"/>
  <c r="N44" i="13"/>
  <c r="O44" i="13"/>
  <c r="P44" i="13"/>
  <c r="Q44" i="13"/>
  <c r="R44" i="13"/>
  <c r="S44" i="13"/>
  <c r="T44" i="13"/>
  <c r="M45" i="13"/>
  <c r="N45" i="13"/>
  <c r="O45" i="13"/>
  <c r="P45" i="13"/>
  <c r="Q45" i="13"/>
  <c r="R45" i="13"/>
  <c r="S45" i="13"/>
  <c r="T45" i="13"/>
  <c r="M46" i="13"/>
  <c r="N46" i="13"/>
  <c r="O46" i="13"/>
  <c r="P46" i="13"/>
  <c r="Q46" i="13"/>
  <c r="R46" i="13"/>
  <c r="S46" i="13"/>
  <c r="T46" i="13"/>
  <c r="M47" i="13"/>
  <c r="N47" i="13"/>
  <c r="O47" i="13"/>
  <c r="P47" i="13"/>
  <c r="Q47" i="13"/>
  <c r="R47" i="13"/>
  <c r="S47" i="13"/>
  <c r="T47" i="13"/>
  <c r="M48" i="13"/>
  <c r="N48" i="13"/>
  <c r="O48" i="13"/>
  <c r="P48" i="13"/>
  <c r="Q48" i="13"/>
  <c r="R48" i="13"/>
  <c r="S48" i="13"/>
  <c r="T48" i="13"/>
  <c r="M49" i="13"/>
  <c r="N49" i="13"/>
  <c r="O49" i="13"/>
  <c r="P49" i="13"/>
  <c r="Q49" i="13"/>
  <c r="R49" i="13"/>
  <c r="S49" i="13"/>
  <c r="T49" i="13"/>
  <c r="M50" i="13"/>
  <c r="N50" i="13"/>
  <c r="O50" i="13"/>
  <c r="P50" i="13"/>
  <c r="Q50" i="13"/>
  <c r="R50" i="13"/>
  <c r="S50" i="13"/>
  <c r="T50" i="13"/>
  <c r="M51" i="13"/>
  <c r="N51" i="13"/>
  <c r="O51" i="13"/>
  <c r="P51" i="13"/>
  <c r="Q51" i="13"/>
  <c r="R51" i="13"/>
  <c r="S51" i="13"/>
  <c r="T51" i="13"/>
  <c r="M52" i="13"/>
  <c r="N52" i="13"/>
  <c r="O52" i="13"/>
  <c r="P52" i="13"/>
  <c r="Q52" i="13"/>
  <c r="R52" i="13"/>
  <c r="S52" i="13"/>
  <c r="T52" i="13"/>
  <c r="M53" i="13"/>
  <c r="N53" i="13"/>
  <c r="O53" i="13"/>
  <c r="P53" i="13"/>
  <c r="Q53" i="13"/>
  <c r="R53" i="13"/>
  <c r="S53" i="13"/>
  <c r="T53" i="13"/>
  <c r="M54" i="13"/>
  <c r="N54" i="13"/>
  <c r="O54" i="13"/>
  <c r="P54" i="13"/>
  <c r="Q54" i="13"/>
  <c r="R54" i="13"/>
  <c r="S54" i="13"/>
  <c r="T54" i="13"/>
  <c r="M55" i="13"/>
  <c r="N55" i="13"/>
  <c r="O55" i="13"/>
  <c r="P55" i="13"/>
  <c r="Q55" i="13"/>
  <c r="R55" i="13"/>
  <c r="S55" i="13"/>
  <c r="T55" i="13"/>
  <c r="M56" i="13"/>
  <c r="N56" i="13"/>
  <c r="O56" i="13"/>
  <c r="P56" i="13"/>
  <c r="Q56" i="13"/>
  <c r="R56" i="13"/>
  <c r="S56" i="13"/>
  <c r="T56" i="13"/>
  <c r="M57" i="13"/>
  <c r="N57" i="13"/>
  <c r="O57" i="13"/>
  <c r="P57" i="13"/>
  <c r="Q57" i="13"/>
  <c r="R57" i="13"/>
  <c r="S57" i="13"/>
  <c r="T57" i="13"/>
  <c r="M58" i="13"/>
  <c r="N58" i="13"/>
  <c r="O58" i="13"/>
  <c r="P58" i="13"/>
  <c r="Q58" i="13"/>
  <c r="R58" i="13"/>
  <c r="S58" i="13"/>
  <c r="T58" i="13"/>
  <c r="M59" i="13"/>
  <c r="N59" i="13"/>
  <c r="O59" i="13"/>
  <c r="P59" i="13"/>
  <c r="Q59" i="13"/>
  <c r="R59" i="13"/>
  <c r="S59" i="13"/>
  <c r="T59" i="13"/>
  <c r="M60" i="13"/>
  <c r="N60" i="13"/>
  <c r="O60" i="13"/>
  <c r="P60" i="13"/>
  <c r="Q60" i="13"/>
  <c r="R60" i="13"/>
  <c r="S60" i="13"/>
  <c r="T60" i="13"/>
  <c r="M61" i="13"/>
  <c r="N61" i="13"/>
  <c r="O61" i="13"/>
  <c r="P61" i="13"/>
  <c r="Q61" i="13"/>
  <c r="R61" i="13"/>
  <c r="S61" i="13"/>
  <c r="T61" i="13"/>
  <c r="M62" i="13"/>
  <c r="N62" i="13"/>
  <c r="O62" i="13"/>
  <c r="P62" i="13"/>
  <c r="Q62" i="13"/>
  <c r="R62" i="13"/>
  <c r="S62" i="13"/>
  <c r="T62" i="13"/>
  <c r="M63" i="13"/>
  <c r="N63" i="13"/>
  <c r="O63" i="13"/>
  <c r="P63" i="13"/>
  <c r="Q63" i="13"/>
  <c r="R63" i="13"/>
  <c r="S63" i="13"/>
  <c r="T63" i="13"/>
  <c r="M64" i="13"/>
  <c r="N64" i="13"/>
  <c r="O64" i="13"/>
  <c r="P64" i="13"/>
  <c r="Q64" i="13"/>
  <c r="R64" i="13"/>
  <c r="S64" i="13"/>
  <c r="T64" i="13"/>
  <c r="M65" i="13"/>
  <c r="N65" i="13"/>
  <c r="O65" i="13"/>
  <c r="P65" i="13"/>
  <c r="Q65" i="13"/>
  <c r="R65" i="13"/>
  <c r="S65" i="13"/>
  <c r="T65" i="13"/>
  <c r="M66" i="13"/>
  <c r="N66" i="13"/>
  <c r="O66" i="13"/>
  <c r="P66" i="13"/>
  <c r="Q66" i="13"/>
  <c r="R66" i="13"/>
  <c r="S66" i="13"/>
  <c r="T66" i="13"/>
  <c r="M67" i="13"/>
  <c r="N67" i="13"/>
  <c r="O67" i="13"/>
  <c r="P67" i="13"/>
  <c r="Q67" i="13"/>
  <c r="R67" i="13"/>
  <c r="S67" i="13"/>
  <c r="T67" i="13"/>
  <c r="M68" i="13"/>
  <c r="N68" i="13"/>
  <c r="O68" i="13"/>
  <c r="P68" i="13"/>
  <c r="Q68" i="13"/>
  <c r="R68" i="13"/>
  <c r="S68" i="13"/>
  <c r="T68" i="13"/>
  <c r="M69" i="13"/>
  <c r="N69" i="13"/>
  <c r="O69" i="13"/>
  <c r="P69" i="13"/>
  <c r="Q69" i="13"/>
  <c r="R69" i="13"/>
  <c r="S69" i="13"/>
  <c r="T69" i="13"/>
  <c r="M70" i="13"/>
  <c r="N70" i="13"/>
  <c r="O70" i="13"/>
  <c r="P70" i="13"/>
  <c r="Q70" i="13"/>
  <c r="R70" i="13"/>
  <c r="S70" i="13"/>
  <c r="T70" i="13"/>
  <c r="M71" i="13"/>
  <c r="N71" i="13"/>
  <c r="O71" i="13"/>
  <c r="P71" i="13"/>
  <c r="Q71" i="13"/>
  <c r="R71" i="13"/>
  <c r="S71" i="13"/>
  <c r="T71" i="13"/>
  <c r="M72" i="13"/>
  <c r="N72" i="13"/>
  <c r="O72" i="13"/>
  <c r="P72" i="13"/>
  <c r="Q72" i="13"/>
  <c r="R72" i="13"/>
  <c r="S72" i="13"/>
  <c r="T72" i="13"/>
  <c r="R2" i="13"/>
  <c r="S2" i="13"/>
  <c r="T2" i="13"/>
  <c r="Q2" i="13"/>
  <c r="N2" i="13"/>
  <c r="O2" i="13"/>
  <c r="P2" i="13"/>
  <c r="M2" i="13"/>
  <c r="H3" i="13"/>
  <c r="I3" i="13"/>
  <c r="J3" i="13"/>
  <c r="K3" i="13"/>
  <c r="H4" i="13"/>
  <c r="I4" i="13"/>
  <c r="J4" i="13"/>
  <c r="K4" i="13"/>
  <c r="H5" i="13"/>
  <c r="I5" i="13"/>
  <c r="J5" i="13"/>
  <c r="K5" i="13"/>
  <c r="H6" i="13"/>
  <c r="I6" i="13"/>
  <c r="J6" i="13"/>
  <c r="K6" i="13"/>
  <c r="H7" i="13"/>
  <c r="I7" i="13"/>
  <c r="J7" i="13"/>
  <c r="K7" i="13"/>
  <c r="H8" i="13"/>
  <c r="I8" i="13"/>
  <c r="J8" i="13"/>
  <c r="K8" i="13"/>
  <c r="H9" i="13"/>
  <c r="I9" i="13"/>
  <c r="J9" i="13"/>
  <c r="K9" i="13"/>
  <c r="H10" i="13"/>
  <c r="I10" i="13"/>
  <c r="J10" i="13"/>
  <c r="K10" i="13"/>
  <c r="H11" i="13"/>
  <c r="I11" i="13"/>
  <c r="J11" i="13"/>
  <c r="K11" i="13"/>
  <c r="H12" i="13"/>
  <c r="I12" i="13"/>
  <c r="J12" i="13"/>
  <c r="K12" i="13"/>
  <c r="H13" i="13"/>
  <c r="I13" i="13"/>
  <c r="J13" i="13"/>
  <c r="K13" i="13"/>
  <c r="H14" i="13"/>
  <c r="I14" i="13"/>
  <c r="J14" i="13"/>
  <c r="K14" i="13"/>
  <c r="H15" i="13"/>
  <c r="I15" i="13"/>
  <c r="J15" i="13"/>
  <c r="K15" i="13"/>
  <c r="H16" i="13"/>
  <c r="I16" i="13"/>
  <c r="J16" i="13"/>
  <c r="K16" i="13"/>
  <c r="H17" i="13"/>
  <c r="I17" i="13"/>
  <c r="J17" i="13"/>
  <c r="K17" i="13"/>
  <c r="H18" i="13"/>
  <c r="I18" i="13"/>
  <c r="J18" i="13"/>
  <c r="K18" i="13"/>
  <c r="H19" i="13"/>
  <c r="I19" i="13"/>
  <c r="J19" i="13"/>
  <c r="K19" i="13"/>
  <c r="H20" i="13"/>
  <c r="I20" i="13"/>
  <c r="J20" i="13"/>
  <c r="K20" i="13"/>
  <c r="H21" i="13"/>
  <c r="I21" i="13"/>
  <c r="J21" i="13"/>
  <c r="K21" i="13"/>
  <c r="H22" i="13"/>
  <c r="I22" i="13"/>
  <c r="J22" i="13"/>
  <c r="K22" i="13"/>
  <c r="H23" i="13"/>
  <c r="I23" i="13"/>
  <c r="J23" i="13"/>
  <c r="K23" i="13"/>
  <c r="H24" i="13"/>
  <c r="I24" i="13"/>
  <c r="J24" i="13"/>
  <c r="K24" i="13"/>
  <c r="H25" i="13"/>
  <c r="I25" i="13"/>
  <c r="J25" i="13"/>
  <c r="K25" i="13"/>
  <c r="H26" i="13"/>
  <c r="I26" i="13"/>
  <c r="J26" i="13"/>
  <c r="K26" i="13"/>
  <c r="H27" i="13"/>
  <c r="I27" i="13"/>
  <c r="J27" i="13"/>
  <c r="K27" i="13"/>
  <c r="H28" i="13"/>
  <c r="I28" i="13"/>
  <c r="J28" i="13"/>
  <c r="K28" i="13"/>
  <c r="H29" i="13"/>
  <c r="I29" i="13"/>
  <c r="J29" i="13"/>
  <c r="K29" i="13"/>
  <c r="H30" i="13"/>
  <c r="I30" i="13"/>
  <c r="J30" i="13"/>
  <c r="K30" i="13"/>
  <c r="H31" i="13"/>
  <c r="I31" i="13"/>
  <c r="J31" i="13"/>
  <c r="K31" i="13"/>
  <c r="H32" i="13"/>
  <c r="I32" i="13"/>
  <c r="J32" i="13"/>
  <c r="K32" i="13"/>
  <c r="H33" i="13"/>
  <c r="I33" i="13"/>
  <c r="J33" i="13"/>
  <c r="K33" i="13"/>
  <c r="H34" i="13"/>
  <c r="I34" i="13"/>
  <c r="J34" i="13"/>
  <c r="K34" i="13"/>
  <c r="H35" i="13"/>
  <c r="I35" i="13"/>
  <c r="J35" i="13"/>
  <c r="K35" i="13"/>
  <c r="H36" i="13"/>
  <c r="I36" i="13"/>
  <c r="J36" i="13"/>
  <c r="K36" i="13"/>
  <c r="H37" i="13"/>
  <c r="I37" i="13"/>
  <c r="J37" i="13"/>
  <c r="K37" i="13"/>
  <c r="H38" i="13"/>
  <c r="I38" i="13"/>
  <c r="J38" i="13"/>
  <c r="K38" i="13"/>
  <c r="H39" i="13"/>
  <c r="I39" i="13"/>
  <c r="J39" i="13"/>
  <c r="K39" i="13"/>
  <c r="H40" i="13"/>
  <c r="I40" i="13"/>
  <c r="J40" i="13"/>
  <c r="K40" i="13"/>
  <c r="H41" i="13"/>
  <c r="I41" i="13"/>
  <c r="J41" i="13"/>
  <c r="K41" i="13"/>
  <c r="H42" i="13"/>
  <c r="I42" i="13"/>
  <c r="J42" i="13"/>
  <c r="K42" i="13"/>
  <c r="H43" i="13"/>
  <c r="I43" i="13"/>
  <c r="J43" i="13"/>
  <c r="K43" i="13"/>
  <c r="H44" i="13"/>
  <c r="I44" i="13"/>
  <c r="J44" i="13"/>
  <c r="K44" i="13"/>
  <c r="H45" i="13"/>
  <c r="I45" i="13"/>
  <c r="J45" i="13"/>
  <c r="K45" i="13"/>
  <c r="H46" i="13"/>
  <c r="I46" i="13"/>
  <c r="J46" i="13"/>
  <c r="K46" i="13"/>
  <c r="H47" i="13"/>
  <c r="I47" i="13"/>
  <c r="J47" i="13"/>
  <c r="K47" i="13"/>
  <c r="H48" i="13"/>
  <c r="I48" i="13"/>
  <c r="J48" i="13"/>
  <c r="K48" i="13"/>
  <c r="H49" i="13"/>
  <c r="I49" i="13"/>
  <c r="J49" i="13"/>
  <c r="K49" i="13"/>
  <c r="H50" i="13"/>
  <c r="I50" i="13"/>
  <c r="J50" i="13"/>
  <c r="K50" i="13"/>
  <c r="H51" i="13"/>
  <c r="I51" i="13"/>
  <c r="J51" i="13"/>
  <c r="K51" i="13"/>
  <c r="H52" i="13"/>
  <c r="I52" i="13"/>
  <c r="J52" i="13"/>
  <c r="K52" i="13"/>
  <c r="H53" i="13"/>
  <c r="I53" i="13"/>
  <c r="J53" i="13"/>
  <c r="K53" i="13"/>
  <c r="H54" i="13"/>
  <c r="I54" i="13"/>
  <c r="J54" i="13"/>
  <c r="K54" i="13"/>
  <c r="H55" i="13"/>
  <c r="I55" i="13"/>
  <c r="J55" i="13"/>
  <c r="K55" i="13"/>
  <c r="H56" i="13"/>
  <c r="I56" i="13"/>
  <c r="J56" i="13"/>
  <c r="K56" i="13"/>
  <c r="H57" i="13"/>
  <c r="I57" i="13"/>
  <c r="J57" i="13"/>
  <c r="K57" i="13"/>
  <c r="H58" i="13"/>
  <c r="I58" i="13"/>
  <c r="J58" i="13"/>
  <c r="K58" i="13"/>
  <c r="H59" i="13"/>
  <c r="I59" i="13"/>
  <c r="J59" i="13"/>
  <c r="K59" i="13"/>
  <c r="H60" i="13"/>
  <c r="I60" i="13"/>
  <c r="J60" i="13"/>
  <c r="K60" i="13"/>
  <c r="H61" i="13"/>
  <c r="I61" i="13"/>
  <c r="J61" i="13"/>
  <c r="K61" i="13"/>
  <c r="H62" i="13"/>
  <c r="I62" i="13"/>
  <c r="J62" i="13"/>
  <c r="K62" i="13"/>
  <c r="H63" i="13"/>
  <c r="I63" i="13"/>
  <c r="J63" i="13"/>
  <c r="K63" i="13"/>
  <c r="H64" i="13"/>
  <c r="I64" i="13"/>
  <c r="J64" i="13"/>
  <c r="K64" i="13"/>
  <c r="H65" i="13"/>
  <c r="I65" i="13"/>
  <c r="J65" i="13"/>
  <c r="K65" i="13"/>
  <c r="H66" i="13"/>
  <c r="I66" i="13"/>
  <c r="J66" i="13"/>
  <c r="K66" i="13"/>
  <c r="H67" i="13"/>
  <c r="I67" i="13"/>
  <c r="J67" i="13"/>
  <c r="K67" i="13"/>
  <c r="H68" i="13"/>
  <c r="I68" i="13"/>
  <c r="J68" i="13"/>
  <c r="K68" i="13"/>
  <c r="H69" i="13"/>
  <c r="I69" i="13"/>
  <c r="J69" i="13"/>
  <c r="K69" i="13"/>
  <c r="H70" i="13"/>
  <c r="I70" i="13"/>
  <c r="J70" i="13"/>
  <c r="K70" i="13"/>
  <c r="H71" i="13"/>
  <c r="I71" i="13"/>
  <c r="J71" i="13"/>
  <c r="K71" i="13"/>
  <c r="H72" i="13"/>
  <c r="I72" i="13"/>
  <c r="J72" i="13"/>
  <c r="K72" i="13"/>
  <c r="I2" i="13"/>
  <c r="J2" i="13"/>
  <c r="K2" i="13"/>
  <c r="H2" i="13"/>
  <c r="D3" i="13"/>
  <c r="E3" i="13"/>
  <c r="F3" i="13"/>
  <c r="G3" i="13"/>
  <c r="D4" i="13"/>
  <c r="E4" i="13"/>
  <c r="F4" i="13"/>
  <c r="G4" i="13"/>
  <c r="D5" i="13"/>
  <c r="E5" i="13"/>
  <c r="F5" i="13"/>
  <c r="G5" i="13"/>
  <c r="D6" i="13"/>
  <c r="E6" i="13"/>
  <c r="F6" i="13"/>
  <c r="G6" i="13"/>
  <c r="D7" i="13"/>
  <c r="E7" i="13"/>
  <c r="F7" i="13"/>
  <c r="G7" i="13"/>
  <c r="D8" i="13"/>
  <c r="E8" i="13"/>
  <c r="F8" i="13"/>
  <c r="G8" i="13"/>
  <c r="D9" i="13"/>
  <c r="E9" i="13"/>
  <c r="F9" i="13"/>
  <c r="G9" i="13"/>
  <c r="D10" i="13"/>
  <c r="E10" i="13"/>
  <c r="F10" i="13"/>
  <c r="G10" i="13"/>
  <c r="D11" i="13"/>
  <c r="E11" i="13"/>
  <c r="F11" i="13"/>
  <c r="G11" i="13"/>
  <c r="D12" i="13"/>
  <c r="E12" i="13"/>
  <c r="F12" i="13"/>
  <c r="G12" i="13"/>
  <c r="D13" i="13"/>
  <c r="E13" i="13"/>
  <c r="F13" i="13"/>
  <c r="G13" i="13"/>
  <c r="D14" i="13"/>
  <c r="E14" i="13"/>
  <c r="F14" i="13"/>
  <c r="G14" i="13"/>
  <c r="D15" i="13"/>
  <c r="E15" i="13"/>
  <c r="F15" i="13"/>
  <c r="G15" i="13"/>
  <c r="D16" i="13"/>
  <c r="E16" i="13"/>
  <c r="F16" i="13"/>
  <c r="G16" i="13"/>
  <c r="D17" i="13"/>
  <c r="E17" i="13"/>
  <c r="F17" i="13"/>
  <c r="G17" i="13"/>
  <c r="D18" i="13"/>
  <c r="E18" i="13"/>
  <c r="F18" i="13"/>
  <c r="G18" i="13"/>
  <c r="D19" i="13"/>
  <c r="E19" i="13"/>
  <c r="F19" i="13"/>
  <c r="G19" i="13"/>
  <c r="D20" i="13"/>
  <c r="E20" i="13"/>
  <c r="F20" i="13"/>
  <c r="G20" i="13"/>
  <c r="D21" i="13"/>
  <c r="E21" i="13"/>
  <c r="F21" i="13"/>
  <c r="G21" i="13"/>
  <c r="D22" i="13"/>
  <c r="E22" i="13"/>
  <c r="F22" i="13"/>
  <c r="G22" i="13"/>
  <c r="D23" i="13"/>
  <c r="E23" i="13"/>
  <c r="F23" i="13"/>
  <c r="G23" i="13"/>
  <c r="D24" i="13"/>
  <c r="E24" i="13"/>
  <c r="F24" i="13"/>
  <c r="G24" i="13"/>
  <c r="D25" i="13"/>
  <c r="E25" i="13"/>
  <c r="F25" i="13"/>
  <c r="G25" i="13"/>
  <c r="D26" i="13"/>
  <c r="E26" i="13"/>
  <c r="F26" i="13"/>
  <c r="G26" i="13"/>
  <c r="D27" i="13"/>
  <c r="E27" i="13"/>
  <c r="F27" i="13"/>
  <c r="G27" i="13"/>
  <c r="D28" i="13"/>
  <c r="E28" i="13"/>
  <c r="F28" i="13"/>
  <c r="G28" i="13"/>
  <c r="D29" i="13"/>
  <c r="E29" i="13"/>
  <c r="F29" i="13"/>
  <c r="G29" i="13"/>
  <c r="D30" i="13"/>
  <c r="E30" i="13"/>
  <c r="F30" i="13"/>
  <c r="G30" i="13"/>
  <c r="D31" i="13"/>
  <c r="E31" i="13"/>
  <c r="F31" i="13"/>
  <c r="G31" i="13"/>
  <c r="D32" i="13"/>
  <c r="E32" i="13"/>
  <c r="F32" i="13"/>
  <c r="G32" i="13"/>
  <c r="D33" i="13"/>
  <c r="E33" i="13"/>
  <c r="F33" i="13"/>
  <c r="G33" i="13"/>
  <c r="D34" i="13"/>
  <c r="E34" i="13"/>
  <c r="F34" i="13"/>
  <c r="G34" i="13"/>
  <c r="D35" i="13"/>
  <c r="E35" i="13"/>
  <c r="F35" i="13"/>
  <c r="G35" i="13"/>
  <c r="D36" i="13"/>
  <c r="E36" i="13"/>
  <c r="F36" i="13"/>
  <c r="G36" i="13"/>
  <c r="D37" i="13"/>
  <c r="E37" i="13"/>
  <c r="F37" i="13"/>
  <c r="G37" i="13"/>
  <c r="D38" i="13"/>
  <c r="E38" i="13"/>
  <c r="F38" i="13"/>
  <c r="G38" i="13"/>
  <c r="D39" i="13"/>
  <c r="E39" i="13"/>
  <c r="F39" i="13"/>
  <c r="G39" i="13"/>
  <c r="D40" i="13"/>
  <c r="E40" i="13"/>
  <c r="F40" i="13"/>
  <c r="G40" i="13"/>
  <c r="D41" i="13"/>
  <c r="E41" i="13"/>
  <c r="F41" i="13"/>
  <c r="G41" i="13"/>
  <c r="D42" i="13"/>
  <c r="E42" i="13"/>
  <c r="F42" i="13"/>
  <c r="G42" i="13"/>
  <c r="D43" i="13"/>
  <c r="E43" i="13"/>
  <c r="F43" i="13"/>
  <c r="G43" i="13"/>
  <c r="D44" i="13"/>
  <c r="E44" i="13"/>
  <c r="F44" i="13"/>
  <c r="G44" i="13"/>
  <c r="D45" i="13"/>
  <c r="E45" i="13"/>
  <c r="F45" i="13"/>
  <c r="G45" i="13"/>
  <c r="D46" i="13"/>
  <c r="E46" i="13"/>
  <c r="F46" i="13"/>
  <c r="G46" i="13"/>
  <c r="D47" i="13"/>
  <c r="E47" i="13"/>
  <c r="F47" i="13"/>
  <c r="G47" i="13"/>
  <c r="D48" i="13"/>
  <c r="E48" i="13"/>
  <c r="F48" i="13"/>
  <c r="G48" i="13"/>
  <c r="D49" i="13"/>
  <c r="E49" i="13"/>
  <c r="F49" i="13"/>
  <c r="G49" i="13"/>
  <c r="D50" i="13"/>
  <c r="E50" i="13"/>
  <c r="F50" i="13"/>
  <c r="G50" i="13"/>
  <c r="D51" i="13"/>
  <c r="E51" i="13"/>
  <c r="F51" i="13"/>
  <c r="G51" i="13"/>
  <c r="D52" i="13"/>
  <c r="E52" i="13"/>
  <c r="F52" i="13"/>
  <c r="G52" i="13"/>
  <c r="D53" i="13"/>
  <c r="E53" i="13"/>
  <c r="F53" i="13"/>
  <c r="G53" i="13"/>
  <c r="D54" i="13"/>
  <c r="E54" i="13"/>
  <c r="F54" i="13"/>
  <c r="G54" i="13"/>
  <c r="D55" i="13"/>
  <c r="E55" i="13"/>
  <c r="F55" i="13"/>
  <c r="G55" i="13"/>
  <c r="D56" i="13"/>
  <c r="E56" i="13"/>
  <c r="F56" i="13"/>
  <c r="G56" i="13"/>
  <c r="D57" i="13"/>
  <c r="E57" i="13"/>
  <c r="F57" i="13"/>
  <c r="G57" i="13"/>
  <c r="D58" i="13"/>
  <c r="E58" i="13"/>
  <c r="F58" i="13"/>
  <c r="G58" i="13"/>
  <c r="D59" i="13"/>
  <c r="E59" i="13"/>
  <c r="F59" i="13"/>
  <c r="G59" i="13"/>
  <c r="D60" i="13"/>
  <c r="E60" i="13"/>
  <c r="F60" i="13"/>
  <c r="G60" i="13"/>
  <c r="D61" i="13"/>
  <c r="E61" i="13"/>
  <c r="F61" i="13"/>
  <c r="G61" i="13"/>
  <c r="D62" i="13"/>
  <c r="E62" i="13"/>
  <c r="F62" i="13"/>
  <c r="G62" i="13"/>
  <c r="D63" i="13"/>
  <c r="E63" i="13"/>
  <c r="F63" i="13"/>
  <c r="G63" i="13"/>
  <c r="D64" i="13"/>
  <c r="E64" i="13"/>
  <c r="F64" i="13"/>
  <c r="G64" i="13"/>
  <c r="D65" i="13"/>
  <c r="E65" i="13"/>
  <c r="F65" i="13"/>
  <c r="G65" i="13"/>
  <c r="D66" i="13"/>
  <c r="E66" i="13"/>
  <c r="F66" i="13"/>
  <c r="G66" i="13"/>
  <c r="D67" i="13"/>
  <c r="E67" i="13"/>
  <c r="F67" i="13"/>
  <c r="G67" i="13"/>
  <c r="D68" i="13"/>
  <c r="E68" i="13"/>
  <c r="F68" i="13"/>
  <c r="G68" i="13"/>
  <c r="D69" i="13"/>
  <c r="E69" i="13"/>
  <c r="F69" i="13"/>
  <c r="G69" i="13"/>
  <c r="D70" i="13"/>
  <c r="E70" i="13"/>
  <c r="F70" i="13"/>
  <c r="G70" i="13"/>
  <c r="D71" i="13"/>
  <c r="E71" i="13"/>
  <c r="F71" i="13"/>
  <c r="G71" i="13"/>
  <c r="D72" i="13"/>
  <c r="E72" i="13"/>
  <c r="F72" i="13"/>
  <c r="G72" i="13"/>
  <c r="E2" i="13"/>
  <c r="F2" i="13"/>
  <c r="G2" i="13"/>
  <c r="D2" i="13"/>
  <c r="Q2" i="14"/>
  <c r="R2" i="14"/>
  <c r="S2" i="14"/>
  <c r="T2" i="14"/>
  <c r="Q3" i="14"/>
  <c r="R3" i="14"/>
  <c r="S3" i="14"/>
  <c r="T3" i="14"/>
  <c r="Q4" i="14"/>
  <c r="R4" i="14"/>
  <c r="S4" i="14"/>
  <c r="T4" i="14"/>
  <c r="Q5" i="14"/>
  <c r="R5" i="14"/>
  <c r="S5" i="14"/>
  <c r="T5" i="14"/>
  <c r="Q6" i="14"/>
  <c r="R6" i="14"/>
  <c r="S6" i="14"/>
  <c r="T6" i="14"/>
  <c r="Q7" i="14"/>
  <c r="R7" i="14"/>
  <c r="S7" i="14"/>
  <c r="T7" i="14"/>
  <c r="Q8" i="14"/>
  <c r="R8" i="14"/>
  <c r="S8" i="14"/>
  <c r="T8" i="14"/>
  <c r="Q9" i="14"/>
  <c r="R9" i="14"/>
  <c r="S9" i="14"/>
  <c r="T9" i="14"/>
  <c r="Q10" i="14"/>
  <c r="R10" i="14"/>
  <c r="S10" i="14"/>
  <c r="T10" i="14"/>
  <c r="Q11" i="14"/>
  <c r="R11" i="14"/>
  <c r="S11" i="14"/>
  <c r="T11" i="14"/>
  <c r="Q12" i="14"/>
  <c r="R12" i="14"/>
  <c r="S12" i="14"/>
  <c r="T12" i="14"/>
  <c r="Q13" i="14"/>
  <c r="R13" i="14"/>
  <c r="S13" i="14"/>
  <c r="T13" i="14"/>
  <c r="Q14" i="14"/>
  <c r="R14" i="14"/>
  <c r="S14" i="14"/>
  <c r="T14" i="14"/>
  <c r="Q15" i="14"/>
  <c r="R15" i="14"/>
  <c r="S15" i="14"/>
  <c r="T15" i="14"/>
  <c r="Q16" i="14"/>
  <c r="R16" i="14"/>
  <c r="S16" i="14"/>
  <c r="T16" i="14"/>
  <c r="Q17" i="14"/>
  <c r="R17" i="14"/>
  <c r="S17" i="14"/>
  <c r="T17" i="14"/>
  <c r="Q18" i="14"/>
  <c r="R18" i="14"/>
  <c r="S18" i="14"/>
  <c r="T18" i="14"/>
  <c r="Q19" i="14"/>
  <c r="R19" i="14"/>
  <c r="S19" i="14"/>
  <c r="T19" i="14"/>
  <c r="Q20" i="14"/>
  <c r="R20" i="14"/>
  <c r="S20" i="14"/>
  <c r="T20" i="14"/>
  <c r="Q21" i="14"/>
  <c r="R21" i="14"/>
  <c r="S21" i="14"/>
  <c r="T21" i="14"/>
  <c r="Q22" i="14"/>
  <c r="R22" i="14"/>
  <c r="S22" i="14"/>
  <c r="T22" i="14"/>
  <c r="Q23" i="14"/>
  <c r="R23" i="14"/>
  <c r="S23" i="14"/>
  <c r="T23" i="14"/>
  <c r="Q24" i="14"/>
  <c r="R24" i="14"/>
  <c r="S24" i="14"/>
  <c r="T24" i="14"/>
  <c r="Q25" i="14"/>
  <c r="R25" i="14"/>
  <c r="S25" i="14"/>
  <c r="T25" i="14"/>
  <c r="Q26" i="14"/>
  <c r="R26" i="14"/>
  <c r="S26" i="14"/>
  <c r="T26" i="14"/>
  <c r="Q27" i="14"/>
  <c r="R27" i="14"/>
  <c r="S27" i="14"/>
  <c r="T27" i="14"/>
  <c r="Q28" i="14"/>
  <c r="R28" i="14"/>
  <c r="S28" i="14"/>
  <c r="T28" i="14"/>
  <c r="Q29" i="14"/>
  <c r="R29" i="14"/>
  <c r="S29" i="14"/>
  <c r="T29" i="14"/>
  <c r="Q30" i="14"/>
  <c r="R30" i="14"/>
  <c r="S30" i="14"/>
  <c r="T30" i="14"/>
  <c r="Q31" i="14"/>
  <c r="R31" i="14"/>
  <c r="S31" i="14"/>
  <c r="T31" i="14"/>
  <c r="Q32" i="14"/>
  <c r="R32" i="14"/>
  <c r="S32" i="14"/>
  <c r="T32" i="14"/>
  <c r="Q33" i="14"/>
  <c r="R33" i="14"/>
  <c r="S33" i="14"/>
  <c r="T33" i="14"/>
  <c r="Q34" i="14"/>
  <c r="R34" i="14"/>
  <c r="S34" i="14"/>
  <c r="T34" i="14"/>
  <c r="Q35" i="14"/>
  <c r="R35" i="14"/>
  <c r="S35" i="14"/>
  <c r="T35" i="14"/>
  <c r="Q36" i="14"/>
  <c r="R36" i="14"/>
  <c r="S36" i="14"/>
  <c r="T36" i="14"/>
  <c r="Q37" i="14"/>
  <c r="R37" i="14"/>
  <c r="S37" i="14"/>
  <c r="T37" i="14"/>
  <c r="Q38" i="14"/>
  <c r="R38" i="14"/>
  <c r="S38" i="14"/>
  <c r="T38" i="14"/>
  <c r="Q39" i="14"/>
  <c r="R39" i="14"/>
  <c r="S39" i="14"/>
  <c r="T39" i="14"/>
  <c r="Q40" i="14"/>
  <c r="R40" i="14"/>
  <c r="S40" i="14"/>
  <c r="T40" i="14"/>
  <c r="Q41" i="14"/>
  <c r="R41" i="14"/>
  <c r="S41" i="14"/>
  <c r="T41" i="14"/>
  <c r="Q42" i="14"/>
  <c r="R42" i="14"/>
  <c r="S42" i="14"/>
  <c r="T42" i="14"/>
  <c r="Q43" i="14"/>
  <c r="R43" i="14"/>
  <c r="S43" i="14"/>
  <c r="T43" i="14"/>
  <c r="Q44" i="14"/>
  <c r="R44" i="14"/>
  <c r="S44" i="14"/>
  <c r="T44" i="14"/>
  <c r="Q45" i="14"/>
  <c r="R45" i="14"/>
  <c r="S45" i="14"/>
  <c r="T45" i="14"/>
  <c r="Q46" i="14"/>
  <c r="R46" i="14"/>
  <c r="S46" i="14"/>
  <c r="T46" i="14"/>
  <c r="Q47" i="14"/>
  <c r="R47" i="14"/>
  <c r="S47" i="14"/>
  <c r="T47" i="14"/>
  <c r="Q48" i="14"/>
  <c r="R48" i="14"/>
  <c r="S48" i="14"/>
  <c r="T48" i="14"/>
  <c r="Q49" i="14"/>
  <c r="R49" i="14"/>
  <c r="S49" i="14"/>
  <c r="T49" i="14"/>
  <c r="Q50" i="14"/>
  <c r="R50" i="14"/>
  <c r="S50" i="14"/>
  <c r="T50" i="14"/>
  <c r="Q51" i="14"/>
  <c r="R51" i="14"/>
  <c r="S51" i="14"/>
  <c r="T51" i="14"/>
  <c r="Q52" i="14"/>
  <c r="R52" i="14"/>
  <c r="S52" i="14"/>
  <c r="T52" i="14"/>
  <c r="Q53" i="14"/>
  <c r="R53" i="14"/>
  <c r="S53" i="14"/>
  <c r="T53" i="14"/>
  <c r="Q54" i="14"/>
  <c r="R54" i="14"/>
  <c r="S54" i="14"/>
  <c r="T54" i="14"/>
  <c r="Q55" i="14"/>
  <c r="R55" i="14"/>
  <c r="S55" i="14"/>
  <c r="T55" i="14"/>
  <c r="Q56" i="14"/>
  <c r="R56" i="14"/>
  <c r="S56" i="14"/>
  <c r="T56" i="14"/>
  <c r="Q57" i="14"/>
  <c r="R57" i="14"/>
  <c r="S57" i="14"/>
  <c r="T57" i="14"/>
  <c r="Q58" i="14"/>
  <c r="R58" i="14"/>
  <c r="S58" i="14"/>
  <c r="T58" i="14"/>
  <c r="Q59" i="14"/>
  <c r="R59" i="14"/>
  <c r="S59" i="14"/>
  <c r="T59" i="14"/>
  <c r="Q60" i="14"/>
  <c r="R60" i="14"/>
  <c r="S60" i="14"/>
  <c r="T60" i="14"/>
  <c r="Q61" i="14"/>
  <c r="R61" i="14"/>
  <c r="S61" i="14"/>
  <c r="T61" i="14"/>
  <c r="Q62" i="14"/>
  <c r="R62" i="14"/>
  <c r="S62" i="14"/>
  <c r="T62" i="14"/>
  <c r="Q63" i="14"/>
  <c r="R63" i="14"/>
  <c r="S63" i="14"/>
  <c r="T63" i="14"/>
  <c r="Q64" i="14"/>
  <c r="R64" i="14"/>
  <c r="S64" i="14"/>
  <c r="T64" i="14"/>
  <c r="Q65" i="14"/>
  <c r="R65" i="14"/>
  <c r="S65" i="14"/>
  <c r="T65" i="14"/>
  <c r="Q66" i="14"/>
  <c r="R66" i="14"/>
  <c r="S66" i="14"/>
  <c r="T66" i="14"/>
  <c r="Q67" i="14"/>
  <c r="R67" i="14"/>
  <c r="S67" i="14"/>
  <c r="T67" i="14"/>
  <c r="Q68" i="14"/>
  <c r="R68" i="14"/>
  <c r="S68" i="14"/>
  <c r="T68" i="14"/>
  <c r="Q69" i="14"/>
  <c r="R69" i="14"/>
  <c r="S69" i="14"/>
  <c r="T69" i="14"/>
  <c r="Q70" i="14"/>
  <c r="R70" i="14"/>
  <c r="S70" i="14"/>
  <c r="T70" i="14"/>
  <c r="Q71" i="14"/>
  <c r="R71" i="14"/>
  <c r="S71" i="14"/>
  <c r="T71" i="14"/>
  <c r="Q72" i="14"/>
  <c r="R72" i="14"/>
  <c r="S72" i="14"/>
  <c r="T72" i="14"/>
  <c r="M3" i="14"/>
  <c r="N3" i="14"/>
  <c r="O3" i="14"/>
  <c r="P3" i="14"/>
  <c r="M4" i="14"/>
  <c r="N4" i="14"/>
  <c r="O4" i="14"/>
  <c r="P4" i="14"/>
  <c r="M5" i="14"/>
  <c r="N5" i="14"/>
  <c r="O5" i="14"/>
  <c r="P5" i="14"/>
  <c r="M6" i="14"/>
  <c r="N6" i="14"/>
  <c r="O6" i="14"/>
  <c r="P6" i="14"/>
  <c r="M7" i="14"/>
  <c r="N7" i="14"/>
  <c r="O7" i="14"/>
  <c r="P7" i="14"/>
  <c r="M8" i="14"/>
  <c r="N8" i="14"/>
  <c r="O8" i="14"/>
  <c r="P8" i="14"/>
  <c r="M9" i="14"/>
  <c r="N9" i="14"/>
  <c r="O9" i="14"/>
  <c r="P9" i="14"/>
  <c r="M10" i="14"/>
  <c r="N10" i="14"/>
  <c r="O10" i="14"/>
  <c r="P10" i="14"/>
  <c r="M11" i="14"/>
  <c r="N11" i="14"/>
  <c r="O11" i="14"/>
  <c r="P11" i="14"/>
  <c r="M12" i="14"/>
  <c r="N12" i="14"/>
  <c r="O12" i="14"/>
  <c r="P12" i="14"/>
  <c r="M13" i="14"/>
  <c r="N13" i="14"/>
  <c r="O13" i="14"/>
  <c r="P13" i="14"/>
  <c r="M14" i="14"/>
  <c r="N14" i="14"/>
  <c r="O14" i="14"/>
  <c r="P14" i="14"/>
  <c r="M15" i="14"/>
  <c r="N15" i="14"/>
  <c r="O15" i="14"/>
  <c r="P15" i="14"/>
  <c r="M16" i="14"/>
  <c r="N16" i="14"/>
  <c r="O16" i="14"/>
  <c r="P16" i="14"/>
  <c r="M17" i="14"/>
  <c r="N17" i="14"/>
  <c r="O17" i="14"/>
  <c r="P17" i="14"/>
  <c r="M18" i="14"/>
  <c r="N18" i="14"/>
  <c r="O18" i="14"/>
  <c r="P18" i="14"/>
  <c r="M19" i="14"/>
  <c r="N19" i="14"/>
  <c r="O19" i="14"/>
  <c r="P19" i="14"/>
  <c r="M20" i="14"/>
  <c r="N20" i="14"/>
  <c r="O20" i="14"/>
  <c r="P20" i="14"/>
  <c r="M21" i="14"/>
  <c r="N21" i="14"/>
  <c r="O21" i="14"/>
  <c r="P21" i="14"/>
  <c r="M22" i="14"/>
  <c r="N22" i="14"/>
  <c r="O22" i="14"/>
  <c r="P22" i="14"/>
  <c r="M23" i="14"/>
  <c r="N23" i="14"/>
  <c r="O23" i="14"/>
  <c r="P23" i="14"/>
  <c r="M24" i="14"/>
  <c r="N24" i="14"/>
  <c r="O24" i="14"/>
  <c r="P24" i="14"/>
  <c r="M25" i="14"/>
  <c r="N25" i="14"/>
  <c r="O25" i="14"/>
  <c r="P25" i="14"/>
  <c r="M26" i="14"/>
  <c r="N26" i="14"/>
  <c r="O26" i="14"/>
  <c r="P26" i="14"/>
  <c r="M27" i="14"/>
  <c r="N27" i="14"/>
  <c r="O27" i="14"/>
  <c r="P27" i="14"/>
  <c r="M28" i="14"/>
  <c r="N28" i="14"/>
  <c r="O28" i="14"/>
  <c r="P28" i="14"/>
  <c r="M29" i="14"/>
  <c r="N29" i="14"/>
  <c r="O29" i="14"/>
  <c r="P29" i="14"/>
  <c r="M30" i="14"/>
  <c r="N30" i="14"/>
  <c r="O30" i="14"/>
  <c r="P30" i="14"/>
  <c r="M31" i="14"/>
  <c r="N31" i="14"/>
  <c r="O31" i="14"/>
  <c r="P31" i="14"/>
  <c r="M32" i="14"/>
  <c r="N32" i="14"/>
  <c r="O32" i="14"/>
  <c r="P32" i="14"/>
  <c r="M33" i="14"/>
  <c r="N33" i="14"/>
  <c r="O33" i="14"/>
  <c r="P33" i="14"/>
  <c r="M34" i="14"/>
  <c r="N34" i="14"/>
  <c r="O34" i="14"/>
  <c r="P34" i="14"/>
  <c r="M35" i="14"/>
  <c r="N35" i="14"/>
  <c r="O35" i="14"/>
  <c r="P35" i="14"/>
  <c r="M36" i="14"/>
  <c r="N36" i="14"/>
  <c r="O36" i="14"/>
  <c r="P36" i="14"/>
  <c r="M37" i="14"/>
  <c r="N37" i="14"/>
  <c r="O37" i="14"/>
  <c r="P37" i="14"/>
  <c r="M38" i="14"/>
  <c r="N38" i="14"/>
  <c r="O38" i="14"/>
  <c r="P38" i="14"/>
  <c r="M39" i="14"/>
  <c r="N39" i="14"/>
  <c r="O39" i="14"/>
  <c r="P39" i="14"/>
  <c r="M40" i="14"/>
  <c r="N40" i="14"/>
  <c r="O40" i="14"/>
  <c r="P40" i="14"/>
  <c r="M41" i="14"/>
  <c r="N41" i="14"/>
  <c r="O41" i="14"/>
  <c r="P41" i="14"/>
  <c r="M42" i="14"/>
  <c r="N42" i="14"/>
  <c r="O42" i="14"/>
  <c r="P42" i="14"/>
  <c r="M43" i="14"/>
  <c r="N43" i="14"/>
  <c r="O43" i="14"/>
  <c r="P43" i="14"/>
  <c r="M44" i="14"/>
  <c r="N44" i="14"/>
  <c r="O44" i="14"/>
  <c r="P44" i="14"/>
  <c r="M45" i="14"/>
  <c r="N45" i="14"/>
  <c r="O45" i="14"/>
  <c r="P45" i="14"/>
  <c r="M46" i="14"/>
  <c r="N46" i="14"/>
  <c r="O46" i="14"/>
  <c r="P46" i="14"/>
  <c r="M47" i="14"/>
  <c r="N47" i="14"/>
  <c r="O47" i="14"/>
  <c r="P47" i="14"/>
  <c r="M48" i="14"/>
  <c r="N48" i="14"/>
  <c r="O48" i="14"/>
  <c r="P48" i="14"/>
  <c r="M49" i="14"/>
  <c r="N49" i="14"/>
  <c r="O49" i="14"/>
  <c r="P49" i="14"/>
  <c r="M50" i="14"/>
  <c r="N50" i="14"/>
  <c r="O50" i="14"/>
  <c r="P50" i="14"/>
  <c r="M51" i="14"/>
  <c r="N51" i="14"/>
  <c r="O51" i="14"/>
  <c r="P51" i="14"/>
  <c r="M52" i="14"/>
  <c r="N52" i="14"/>
  <c r="O52" i="14"/>
  <c r="P52" i="14"/>
  <c r="M53" i="14"/>
  <c r="N53" i="14"/>
  <c r="O53" i="14"/>
  <c r="P53" i="14"/>
  <c r="M54" i="14"/>
  <c r="N54" i="14"/>
  <c r="O54" i="14"/>
  <c r="P54" i="14"/>
  <c r="M55" i="14"/>
  <c r="N55" i="14"/>
  <c r="O55" i="14"/>
  <c r="P55" i="14"/>
  <c r="M56" i="14"/>
  <c r="N56" i="14"/>
  <c r="O56" i="14"/>
  <c r="P56" i="14"/>
  <c r="M57" i="14"/>
  <c r="N57" i="14"/>
  <c r="O57" i="14"/>
  <c r="P57" i="14"/>
  <c r="M58" i="14"/>
  <c r="N58" i="14"/>
  <c r="O58" i="14"/>
  <c r="P58" i="14"/>
  <c r="M59" i="14"/>
  <c r="N59" i="14"/>
  <c r="O59" i="14"/>
  <c r="P59" i="14"/>
  <c r="M60" i="14"/>
  <c r="N60" i="14"/>
  <c r="O60" i="14"/>
  <c r="P60" i="14"/>
  <c r="M61" i="14"/>
  <c r="N61" i="14"/>
  <c r="O61" i="14"/>
  <c r="P61" i="14"/>
  <c r="M62" i="14"/>
  <c r="N62" i="14"/>
  <c r="O62" i="14"/>
  <c r="P62" i="14"/>
  <c r="M63" i="14"/>
  <c r="N63" i="14"/>
  <c r="O63" i="14"/>
  <c r="P63" i="14"/>
  <c r="M64" i="14"/>
  <c r="N64" i="14"/>
  <c r="O64" i="14"/>
  <c r="P64" i="14"/>
  <c r="M65" i="14"/>
  <c r="N65" i="14"/>
  <c r="O65" i="14"/>
  <c r="P65" i="14"/>
  <c r="M66" i="14"/>
  <c r="N66" i="14"/>
  <c r="O66" i="14"/>
  <c r="P66" i="14"/>
  <c r="M67" i="14"/>
  <c r="N67" i="14"/>
  <c r="O67" i="14"/>
  <c r="P67" i="14"/>
  <c r="M68" i="14"/>
  <c r="N68" i="14"/>
  <c r="O68" i="14"/>
  <c r="P68" i="14"/>
  <c r="M69" i="14"/>
  <c r="N69" i="14"/>
  <c r="O69" i="14"/>
  <c r="P69" i="14"/>
  <c r="M70" i="14"/>
  <c r="N70" i="14"/>
  <c r="O70" i="14"/>
  <c r="P70" i="14"/>
  <c r="M71" i="14"/>
  <c r="N71" i="14"/>
  <c r="O71" i="14"/>
  <c r="P71" i="14"/>
  <c r="M72" i="14"/>
  <c r="N72" i="14"/>
  <c r="O72" i="14"/>
  <c r="P72" i="14"/>
  <c r="N2" i="14"/>
  <c r="O2" i="14"/>
  <c r="P2" i="14"/>
  <c r="M2" i="14"/>
  <c r="H3" i="14"/>
  <c r="I3" i="14"/>
  <c r="J3" i="14"/>
  <c r="K3" i="14"/>
  <c r="H4" i="14"/>
  <c r="I4" i="14"/>
  <c r="J4" i="14"/>
  <c r="K4" i="14"/>
  <c r="H5" i="14"/>
  <c r="I5" i="14"/>
  <c r="J5" i="14"/>
  <c r="K5" i="14"/>
  <c r="H6" i="14"/>
  <c r="I6" i="14"/>
  <c r="J6" i="14"/>
  <c r="K6" i="14"/>
  <c r="H7" i="14"/>
  <c r="I7" i="14"/>
  <c r="J7" i="14"/>
  <c r="K7" i="14"/>
  <c r="H8" i="14"/>
  <c r="I8" i="14"/>
  <c r="J8" i="14"/>
  <c r="K8" i="14"/>
  <c r="H9" i="14"/>
  <c r="I9" i="14"/>
  <c r="J9" i="14"/>
  <c r="K9" i="14"/>
  <c r="H10" i="14"/>
  <c r="I10" i="14"/>
  <c r="J10" i="14"/>
  <c r="K10" i="14"/>
  <c r="H11" i="14"/>
  <c r="I11" i="14"/>
  <c r="J11" i="14"/>
  <c r="K11" i="14"/>
  <c r="H12" i="14"/>
  <c r="I12" i="14"/>
  <c r="J12" i="14"/>
  <c r="K12" i="14"/>
  <c r="H13" i="14"/>
  <c r="I13" i="14"/>
  <c r="J13" i="14"/>
  <c r="K13" i="14"/>
  <c r="H14" i="14"/>
  <c r="I14" i="14"/>
  <c r="J14" i="14"/>
  <c r="K14" i="14"/>
  <c r="H15" i="14"/>
  <c r="I15" i="14"/>
  <c r="J15" i="14"/>
  <c r="K15" i="14"/>
  <c r="H16" i="14"/>
  <c r="I16" i="14"/>
  <c r="J16" i="14"/>
  <c r="K16" i="14"/>
  <c r="H17" i="14"/>
  <c r="I17" i="14"/>
  <c r="J17" i="14"/>
  <c r="K17" i="14"/>
  <c r="H18" i="14"/>
  <c r="I18" i="14"/>
  <c r="J18" i="14"/>
  <c r="K18" i="14"/>
  <c r="H19" i="14"/>
  <c r="I19" i="14"/>
  <c r="J19" i="14"/>
  <c r="K19" i="14"/>
  <c r="H20" i="14"/>
  <c r="I20" i="14"/>
  <c r="J20" i="14"/>
  <c r="K20" i="14"/>
  <c r="H21" i="14"/>
  <c r="I21" i="14"/>
  <c r="J21" i="14"/>
  <c r="K21" i="14"/>
  <c r="H22" i="14"/>
  <c r="I22" i="14"/>
  <c r="J22" i="14"/>
  <c r="K22" i="14"/>
  <c r="H23" i="14"/>
  <c r="I23" i="14"/>
  <c r="J23" i="14"/>
  <c r="K23" i="14"/>
  <c r="H24" i="14"/>
  <c r="I24" i="14"/>
  <c r="J24" i="14"/>
  <c r="K24" i="14"/>
  <c r="H25" i="14"/>
  <c r="I25" i="14"/>
  <c r="J25" i="14"/>
  <c r="K25" i="14"/>
  <c r="H26" i="14"/>
  <c r="I26" i="14"/>
  <c r="J26" i="14"/>
  <c r="K26" i="14"/>
  <c r="H27" i="14"/>
  <c r="I27" i="14"/>
  <c r="J27" i="14"/>
  <c r="K27" i="14"/>
  <c r="H28" i="14"/>
  <c r="I28" i="14"/>
  <c r="J28" i="14"/>
  <c r="K28" i="14"/>
  <c r="H29" i="14"/>
  <c r="I29" i="14"/>
  <c r="J29" i="14"/>
  <c r="K29" i="14"/>
  <c r="H30" i="14"/>
  <c r="I30" i="14"/>
  <c r="J30" i="14"/>
  <c r="K30" i="14"/>
  <c r="H31" i="14"/>
  <c r="I31" i="14"/>
  <c r="J31" i="14"/>
  <c r="K31" i="14"/>
  <c r="H32" i="14"/>
  <c r="I32" i="14"/>
  <c r="J32" i="14"/>
  <c r="K32" i="14"/>
  <c r="H33" i="14"/>
  <c r="I33" i="14"/>
  <c r="J33" i="14"/>
  <c r="K33" i="14"/>
  <c r="H34" i="14"/>
  <c r="I34" i="14"/>
  <c r="J34" i="14"/>
  <c r="K34" i="14"/>
  <c r="H35" i="14"/>
  <c r="I35" i="14"/>
  <c r="J35" i="14"/>
  <c r="K35" i="14"/>
  <c r="H36" i="14"/>
  <c r="I36" i="14"/>
  <c r="J36" i="14"/>
  <c r="K36" i="14"/>
  <c r="H37" i="14"/>
  <c r="I37" i="14"/>
  <c r="J37" i="14"/>
  <c r="K37" i="14"/>
  <c r="H38" i="14"/>
  <c r="I38" i="14"/>
  <c r="J38" i="14"/>
  <c r="K38" i="14"/>
  <c r="H39" i="14"/>
  <c r="I39" i="14"/>
  <c r="J39" i="14"/>
  <c r="K39" i="14"/>
  <c r="H40" i="14"/>
  <c r="I40" i="14"/>
  <c r="J40" i="14"/>
  <c r="K40" i="14"/>
  <c r="H41" i="14"/>
  <c r="I41" i="14"/>
  <c r="J41" i="14"/>
  <c r="K41" i="14"/>
  <c r="H42" i="14"/>
  <c r="I42" i="14"/>
  <c r="J42" i="14"/>
  <c r="K42" i="14"/>
  <c r="H43" i="14"/>
  <c r="I43" i="14"/>
  <c r="J43" i="14"/>
  <c r="K43" i="14"/>
  <c r="H44" i="14"/>
  <c r="I44" i="14"/>
  <c r="J44" i="14"/>
  <c r="K44" i="14"/>
  <c r="H45" i="14"/>
  <c r="I45" i="14"/>
  <c r="J45" i="14"/>
  <c r="K45" i="14"/>
  <c r="H46" i="14"/>
  <c r="I46" i="14"/>
  <c r="J46" i="14"/>
  <c r="K46" i="14"/>
  <c r="H47" i="14"/>
  <c r="I47" i="14"/>
  <c r="J47" i="14"/>
  <c r="K47" i="14"/>
  <c r="H48" i="14"/>
  <c r="I48" i="14"/>
  <c r="J48" i="14"/>
  <c r="K48" i="14"/>
  <c r="H49" i="14"/>
  <c r="I49" i="14"/>
  <c r="J49" i="14"/>
  <c r="K49" i="14"/>
  <c r="H50" i="14"/>
  <c r="I50" i="14"/>
  <c r="J50" i="14"/>
  <c r="K50" i="14"/>
  <c r="H51" i="14"/>
  <c r="I51" i="14"/>
  <c r="J51" i="14"/>
  <c r="K51" i="14"/>
  <c r="H52" i="14"/>
  <c r="I52" i="14"/>
  <c r="J52" i="14"/>
  <c r="K52" i="14"/>
  <c r="H53" i="14"/>
  <c r="I53" i="14"/>
  <c r="J53" i="14"/>
  <c r="K53" i="14"/>
  <c r="H54" i="14"/>
  <c r="I54" i="14"/>
  <c r="J54" i="14"/>
  <c r="K54" i="14"/>
  <c r="H55" i="14"/>
  <c r="I55" i="14"/>
  <c r="J55" i="14"/>
  <c r="K55" i="14"/>
  <c r="H56" i="14"/>
  <c r="I56" i="14"/>
  <c r="J56" i="14"/>
  <c r="K56" i="14"/>
  <c r="H57" i="14"/>
  <c r="I57" i="14"/>
  <c r="J57" i="14"/>
  <c r="K57" i="14"/>
  <c r="H58" i="14"/>
  <c r="I58" i="14"/>
  <c r="J58" i="14"/>
  <c r="K58" i="14"/>
  <c r="H59" i="14"/>
  <c r="I59" i="14"/>
  <c r="J59" i="14"/>
  <c r="K59" i="14"/>
  <c r="H60" i="14"/>
  <c r="I60" i="14"/>
  <c r="J60" i="14"/>
  <c r="K60" i="14"/>
  <c r="H61" i="14"/>
  <c r="I61" i="14"/>
  <c r="J61" i="14"/>
  <c r="K61" i="14"/>
  <c r="H62" i="14"/>
  <c r="I62" i="14"/>
  <c r="J62" i="14"/>
  <c r="K62" i="14"/>
  <c r="H63" i="14"/>
  <c r="I63" i="14"/>
  <c r="J63" i="14"/>
  <c r="K63" i="14"/>
  <c r="H64" i="14"/>
  <c r="I64" i="14"/>
  <c r="J64" i="14"/>
  <c r="K64" i="14"/>
  <c r="H65" i="14"/>
  <c r="I65" i="14"/>
  <c r="J65" i="14"/>
  <c r="K65" i="14"/>
  <c r="H66" i="14"/>
  <c r="I66" i="14"/>
  <c r="J66" i="14"/>
  <c r="K66" i="14"/>
  <c r="H67" i="14"/>
  <c r="I67" i="14"/>
  <c r="J67" i="14"/>
  <c r="K67" i="14"/>
  <c r="H68" i="14"/>
  <c r="I68" i="14"/>
  <c r="J68" i="14"/>
  <c r="K68" i="14"/>
  <c r="H69" i="14"/>
  <c r="I69" i="14"/>
  <c r="J69" i="14"/>
  <c r="K69" i="14"/>
  <c r="H70" i="14"/>
  <c r="I70" i="14"/>
  <c r="J70" i="14"/>
  <c r="K70" i="14"/>
  <c r="H71" i="14"/>
  <c r="I71" i="14"/>
  <c r="J71" i="14"/>
  <c r="K71" i="14"/>
  <c r="H72" i="14"/>
  <c r="I72" i="14"/>
  <c r="J72" i="14"/>
  <c r="K72" i="14"/>
  <c r="I2" i="14"/>
  <c r="J2" i="14"/>
  <c r="K2" i="14"/>
  <c r="H2" i="14"/>
  <c r="D3" i="14"/>
  <c r="E3" i="14"/>
  <c r="F3" i="14"/>
  <c r="G3" i="14"/>
  <c r="D4" i="14"/>
  <c r="E4" i="14"/>
  <c r="F4" i="14"/>
  <c r="G4" i="14"/>
  <c r="D5" i="14"/>
  <c r="E5" i="14"/>
  <c r="F5" i="14"/>
  <c r="G5" i="14"/>
  <c r="D6" i="14"/>
  <c r="E6" i="14"/>
  <c r="F6" i="14"/>
  <c r="G6" i="14"/>
  <c r="D7" i="14"/>
  <c r="E7" i="14"/>
  <c r="F7" i="14"/>
  <c r="G7" i="14"/>
  <c r="D8" i="14"/>
  <c r="E8" i="14"/>
  <c r="F8" i="14"/>
  <c r="G8" i="14"/>
  <c r="D9" i="14"/>
  <c r="E9" i="14"/>
  <c r="F9" i="14"/>
  <c r="G9" i="14"/>
  <c r="D10" i="14"/>
  <c r="E10" i="14"/>
  <c r="F10" i="14"/>
  <c r="G10" i="14"/>
  <c r="D11" i="14"/>
  <c r="E11" i="14"/>
  <c r="F11" i="14"/>
  <c r="G11" i="14"/>
  <c r="D12" i="14"/>
  <c r="E12" i="14"/>
  <c r="F12" i="14"/>
  <c r="G12" i="14"/>
  <c r="D13" i="14"/>
  <c r="E13" i="14"/>
  <c r="F13" i="14"/>
  <c r="G13" i="14"/>
  <c r="D14" i="14"/>
  <c r="E14" i="14"/>
  <c r="F14" i="14"/>
  <c r="G14" i="14"/>
  <c r="D15" i="14"/>
  <c r="E15" i="14"/>
  <c r="F15" i="14"/>
  <c r="G15" i="14"/>
  <c r="D16" i="14"/>
  <c r="E16" i="14"/>
  <c r="F16" i="14"/>
  <c r="G16" i="14"/>
  <c r="D17" i="14"/>
  <c r="E17" i="14"/>
  <c r="F17" i="14"/>
  <c r="G17" i="14"/>
  <c r="D18" i="14"/>
  <c r="E18" i="14"/>
  <c r="F18" i="14"/>
  <c r="G18" i="14"/>
  <c r="D19" i="14"/>
  <c r="E19" i="14"/>
  <c r="F19" i="14"/>
  <c r="G19" i="14"/>
  <c r="D20" i="14"/>
  <c r="E20" i="14"/>
  <c r="F20" i="14"/>
  <c r="G20" i="14"/>
  <c r="D21" i="14"/>
  <c r="E21" i="14"/>
  <c r="F21" i="14"/>
  <c r="G21" i="14"/>
  <c r="D22" i="14"/>
  <c r="E22" i="14"/>
  <c r="F22" i="14"/>
  <c r="G22" i="14"/>
  <c r="D23" i="14"/>
  <c r="E23" i="14"/>
  <c r="F23" i="14"/>
  <c r="G23" i="14"/>
  <c r="D24" i="14"/>
  <c r="E24" i="14"/>
  <c r="F24" i="14"/>
  <c r="G24" i="14"/>
  <c r="D25" i="14"/>
  <c r="E25" i="14"/>
  <c r="F25" i="14"/>
  <c r="G25" i="14"/>
  <c r="D26" i="14"/>
  <c r="E26" i="14"/>
  <c r="F26" i="14"/>
  <c r="G26" i="14"/>
  <c r="D27" i="14"/>
  <c r="E27" i="14"/>
  <c r="F27" i="14"/>
  <c r="G27" i="14"/>
  <c r="D28" i="14"/>
  <c r="E28" i="14"/>
  <c r="F28" i="14"/>
  <c r="G28" i="14"/>
  <c r="D29" i="14"/>
  <c r="E29" i="14"/>
  <c r="F29" i="14"/>
  <c r="G29" i="14"/>
  <c r="D30" i="14"/>
  <c r="E30" i="14"/>
  <c r="F30" i="14"/>
  <c r="G30" i="14"/>
  <c r="D31" i="14"/>
  <c r="E31" i="14"/>
  <c r="F31" i="14"/>
  <c r="G31" i="14"/>
  <c r="D32" i="14"/>
  <c r="E32" i="14"/>
  <c r="F32" i="14"/>
  <c r="G32" i="14"/>
  <c r="D33" i="14"/>
  <c r="E33" i="14"/>
  <c r="F33" i="14"/>
  <c r="G33" i="14"/>
  <c r="D34" i="14"/>
  <c r="E34" i="14"/>
  <c r="F34" i="14"/>
  <c r="G34" i="14"/>
  <c r="D35" i="14"/>
  <c r="E35" i="14"/>
  <c r="F35" i="14"/>
  <c r="G35" i="14"/>
  <c r="D36" i="14"/>
  <c r="E36" i="14"/>
  <c r="F36" i="14"/>
  <c r="G36" i="14"/>
  <c r="D37" i="14"/>
  <c r="E37" i="14"/>
  <c r="F37" i="14"/>
  <c r="G37" i="14"/>
  <c r="D38" i="14"/>
  <c r="E38" i="14"/>
  <c r="F38" i="14"/>
  <c r="G38" i="14"/>
  <c r="D39" i="14"/>
  <c r="E39" i="14"/>
  <c r="F39" i="14"/>
  <c r="G39" i="14"/>
  <c r="D40" i="14"/>
  <c r="E40" i="14"/>
  <c r="F40" i="14"/>
  <c r="G40" i="14"/>
  <c r="D41" i="14"/>
  <c r="E41" i="14"/>
  <c r="F41" i="14"/>
  <c r="G41" i="14"/>
  <c r="D42" i="14"/>
  <c r="E42" i="14"/>
  <c r="F42" i="14"/>
  <c r="G42" i="14"/>
  <c r="D43" i="14"/>
  <c r="E43" i="14"/>
  <c r="F43" i="14"/>
  <c r="G43" i="14"/>
  <c r="D44" i="14"/>
  <c r="E44" i="14"/>
  <c r="F44" i="14"/>
  <c r="G44" i="14"/>
  <c r="D45" i="14"/>
  <c r="E45" i="14"/>
  <c r="F45" i="14"/>
  <c r="G45" i="14"/>
  <c r="D46" i="14"/>
  <c r="E46" i="14"/>
  <c r="F46" i="14"/>
  <c r="G46" i="14"/>
  <c r="D47" i="14"/>
  <c r="E47" i="14"/>
  <c r="F47" i="14"/>
  <c r="G47" i="14"/>
  <c r="D48" i="14"/>
  <c r="E48" i="14"/>
  <c r="F48" i="14"/>
  <c r="G48" i="14"/>
  <c r="D49" i="14"/>
  <c r="E49" i="14"/>
  <c r="F49" i="14"/>
  <c r="G49" i="14"/>
  <c r="D50" i="14"/>
  <c r="E50" i="14"/>
  <c r="F50" i="14"/>
  <c r="G50" i="14"/>
  <c r="D51" i="14"/>
  <c r="E51" i="14"/>
  <c r="F51" i="14"/>
  <c r="G51" i="14"/>
  <c r="D52" i="14"/>
  <c r="E52" i="14"/>
  <c r="F52" i="14"/>
  <c r="G52" i="14"/>
  <c r="D53" i="14"/>
  <c r="E53" i="14"/>
  <c r="F53" i="14"/>
  <c r="G53" i="14"/>
  <c r="D54" i="14"/>
  <c r="E54" i="14"/>
  <c r="F54" i="14"/>
  <c r="G54" i="14"/>
  <c r="D55" i="14"/>
  <c r="E55" i="14"/>
  <c r="F55" i="14"/>
  <c r="G55" i="14"/>
  <c r="D56" i="14"/>
  <c r="E56" i="14"/>
  <c r="F56" i="14"/>
  <c r="G56" i="14"/>
  <c r="D57" i="14"/>
  <c r="E57" i="14"/>
  <c r="F57" i="14"/>
  <c r="G57" i="14"/>
  <c r="D58" i="14"/>
  <c r="E58" i="14"/>
  <c r="F58" i="14"/>
  <c r="G58" i="14"/>
  <c r="D59" i="14"/>
  <c r="E59" i="14"/>
  <c r="F59" i="14"/>
  <c r="G59" i="14"/>
  <c r="D60" i="14"/>
  <c r="E60" i="14"/>
  <c r="F60" i="14"/>
  <c r="G60" i="14"/>
  <c r="D61" i="14"/>
  <c r="E61" i="14"/>
  <c r="F61" i="14"/>
  <c r="G61" i="14"/>
  <c r="D62" i="14"/>
  <c r="E62" i="14"/>
  <c r="F62" i="14"/>
  <c r="G62" i="14"/>
  <c r="D63" i="14"/>
  <c r="E63" i="14"/>
  <c r="F63" i="14"/>
  <c r="G63" i="14"/>
  <c r="D64" i="14"/>
  <c r="E64" i="14"/>
  <c r="F64" i="14"/>
  <c r="G64" i="14"/>
  <c r="D65" i="14"/>
  <c r="E65" i="14"/>
  <c r="F65" i="14"/>
  <c r="G65" i="14"/>
  <c r="D66" i="14"/>
  <c r="E66" i="14"/>
  <c r="F66" i="14"/>
  <c r="G66" i="14"/>
  <c r="D67" i="14"/>
  <c r="E67" i="14"/>
  <c r="F67" i="14"/>
  <c r="G67" i="14"/>
  <c r="D68" i="14"/>
  <c r="E68" i="14"/>
  <c r="F68" i="14"/>
  <c r="G68" i="14"/>
  <c r="D69" i="14"/>
  <c r="E69" i="14"/>
  <c r="F69" i="14"/>
  <c r="G69" i="14"/>
  <c r="D70" i="14"/>
  <c r="E70" i="14"/>
  <c r="F70" i="14"/>
  <c r="G70" i="14"/>
  <c r="D71" i="14"/>
  <c r="E71" i="14"/>
  <c r="F71" i="14"/>
  <c r="G71" i="14"/>
  <c r="D72" i="14"/>
  <c r="E72" i="14"/>
  <c r="F72" i="14"/>
  <c r="G72" i="14"/>
  <c r="E2" i="14"/>
  <c r="F2" i="14"/>
  <c r="G2" i="14"/>
  <c r="D2" i="14"/>
  <c r="D78" i="7"/>
  <c r="E78" i="7"/>
  <c r="F78" i="7"/>
  <c r="G78" i="7"/>
  <c r="H78" i="7"/>
  <c r="I78" i="7"/>
  <c r="J78" i="7"/>
  <c r="K78" i="7"/>
  <c r="D79" i="7"/>
  <c r="E79" i="7"/>
  <c r="F79" i="7"/>
  <c r="G79" i="7"/>
  <c r="H79" i="7"/>
  <c r="I79" i="7"/>
  <c r="J79" i="7"/>
  <c r="K79" i="7"/>
  <c r="D80" i="7"/>
  <c r="E80" i="7"/>
  <c r="F80" i="7"/>
  <c r="G80" i="7"/>
  <c r="H80" i="7"/>
  <c r="I80" i="7"/>
  <c r="J80" i="7"/>
  <c r="K80" i="7"/>
  <c r="D81" i="7"/>
  <c r="E81" i="7"/>
  <c r="F81" i="7"/>
  <c r="G81" i="7"/>
  <c r="H81" i="7"/>
  <c r="I81" i="7"/>
  <c r="J81" i="7"/>
  <c r="K81" i="7"/>
  <c r="D82" i="7"/>
  <c r="E82" i="7"/>
  <c r="F82" i="7"/>
  <c r="G82" i="7"/>
  <c r="H82" i="7"/>
  <c r="I82" i="7"/>
  <c r="J82" i="7"/>
  <c r="K82" i="7"/>
  <c r="D83" i="7"/>
  <c r="E83" i="7"/>
  <c r="F83" i="7"/>
  <c r="G83" i="7"/>
  <c r="H83" i="7"/>
  <c r="I83" i="7"/>
  <c r="J83" i="7"/>
  <c r="K83" i="7"/>
  <c r="D84" i="7"/>
  <c r="E84" i="7"/>
  <c r="F84" i="7"/>
  <c r="G84" i="7"/>
  <c r="H84" i="7"/>
  <c r="I84" i="7"/>
  <c r="J84" i="7"/>
  <c r="K84" i="7"/>
  <c r="D85" i="7"/>
  <c r="E85" i="7"/>
  <c r="F85" i="7"/>
  <c r="G85" i="7"/>
  <c r="H85" i="7"/>
  <c r="I85" i="7"/>
  <c r="J85" i="7"/>
  <c r="K85" i="7"/>
  <c r="D86" i="7"/>
  <c r="E86" i="7"/>
  <c r="F86" i="7"/>
  <c r="G86" i="7"/>
  <c r="H86" i="7"/>
  <c r="I86" i="7"/>
  <c r="J86" i="7"/>
  <c r="K86" i="7"/>
  <c r="D87" i="7"/>
  <c r="E87" i="7"/>
  <c r="F87" i="7"/>
  <c r="G87" i="7"/>
  <c r="H87" i="7"/>
  <c r="I87" i="7"/>
  <c r="J87" i="7"/>
  <c r="K87" i="7"/>
  <c r="D88" i="7"/>
  <c r="E88" i="7"/>
  <c r="F88" i="7"/>
  <c r="G88" i="7"/>
  <c r="H88" i="7"/>
  <c r="I88" i="7"/>
  <c r="J88" i="7"/>
  <c r="K88" i="7"/>
  <c r="D89" i="7"/>
  <c r="E89" i="7"/>
  <c r="F89" i="7"/>
  <c r="G89" i="7"/>
  <c r="H89" i="7"/>
  <c r="I89" i="7"/>
  <c r="J89" i="7"/>
  <c r="K89" i="7"/>
  <c r="D90" i="7"/>
  <c r="E90" i="7"/>
  <c r="F90" i="7"/>
  <c r="G90" i="7"/>
  <c r="H90" i="7"/>
  <c r="I90" i="7"/>
  <c r="J90" i="7"/>
  <c r="K90" i="7"/>
  <c r="D91" i="7"/>
  <c r="E91" i="7"/>
  <c r="F91" i="7"/>
  <c r="G91" i="7"/>
  <c r="H91" i="7"/>
  <c r="I91" i="7"/>
  <c r="J91" i="7"/>
  <c r="K91" i="7"/>
  <c r="D92" i="7"/>
  <c r="E92" i="7"/>
  <c r="F92" i="7"/>
  <c r="G92" i="7"/>
  <c r="H92" i="7"/>
  <c r="I92" i="7"/>
  <c r="J92" i="7"/>
  <c r="K92" i="7"/>
  <c r="D93" i="7"/>
  <c r="E93" i="7"/>
  <c r="F93" i="7"/>
  <c r="G93" i="7"/>
  <c r="H93" i="7"/>
  <c r="I93" i="7"/>
  <c r="J93" i="7"/>
  <c r="K93" i="7"/>
  <c r="D94" i="7"/>
  <c r="E94" i="7"/>
  <c r="F94" i="7"/>
  <c r="G94" i="7"/>
  <c r="H94" i="7"/>
  <c r="I94" i="7"/>
  <c r="J94" i="7"/>
  <c r="K94" i="7"/>
  <c r="D95" i="7"/>
  <c r="E95" i="7"/>
  <c r="F95" i="7"/>
  <c r="G95" i="7"/>
  <c r="H95" i="7"/>
  <c r="I95" i="7"/>
  <c r="J95" i="7"/>
  <c r="K95" i="7"/>
  <c r="D96" i="7"/>
  <c r="E96" i="7"/>
  <c r="F96" i="7"/>
  <c r="G96" i="7"/>
  <c r="H96" i="7"/>
  <c r="I96" i="7"/>
  <c r="J96" i="7"/>
  <c r="K96" i="7"/>
  <c r="D97" i="7"/>
  <c r="E97" i="7"/>
  <c r="F97" i="7"/>
  <c r="G97" i="7"/>
  <c r="H97" i="7"/>
  <c r="I97" i="7"/>
  <c r="J97" i="7"/>
  <c r="K97" i="7"/>
  <c r="D98" i="7"/>
  <c r="E98" i="7"/>
  <c r="F98" i="7"/>
  <c r="G98" i="7"/>
  <c r="H98" i="7"/>
  <c r="I98" i="7"/>
  <c r="J98" i="7"/>
  <c r="K98" i="7"/>
  <c r="D99" i="7"/>
  <c r="E99" i="7"/>
  <c r="F99" i="7"/>
  <c r="G99" i="7"/>
  <c r="H99" i="7"/>
  <c r="I99" i="7"/>
  <c r="J99" i="7"/>
  <c r="K99" i="7"/>
  <c r="D100" i="7"/>
  <c r="E100" i="7"/>
  <c r="F100" i="7"/>
  <c r="G100" i="7"/>
  <c r="H100" i="7"/>
  <c r="I100" i="7"/>
  <c r="J100" i="7"/>
  <c r="K100" i="7"/>
  <c r="D101" i="7"/>
  <c r="E101" i="7"/>
  <c r="F101" i="7"/>
  <c r="G101" i="7"/>
  <c r="H101" i="7"/>
  <c r="I101" i="7"/>
  <c r="J101" i="7"/>
  <c r="K101" i="7"/>
  <c r="D102" i="7"/>
  <c r="E102" i="7"/>
  <c r="F102" i="7"/>
  <c r="G102" i="7"/>
  <c r="H102" i="7"/>
  <c r="I102" i="7"/>
  <c r="J102" i="7"/>
  <c r="K102" i="7"/>
  <c r="D103" i="7"/>
  <c r="E103" i="7"/>
  <c r="F103" i="7"/>
  <c r="G103" i="7"/>
  <c r="H103" i="7"/>
  <c r="I103" i="7"/>
  <c r="J103" i="7"/>
  <c r="K103" i="7"/>
  <c r="D104" i="7"/>
  <c r="E104" i="7"/>
  <c r="F104" i="7"/>
  <c r="G104" i="7"/>
  <c r="H104" i="7"/>
  <c r="I104" i="7"/>
  <c r="J104" i="7"/>
  <c r="K104" i="7"/>
  <c r="D105" i="7"/>
  <c r="E105" i="7"/>
  <c r="F105" i="7"/>
  <c r="G105" i="7"/>
  <c r="H105" i="7"/>
  <c r="I105" i="7"/>
  <c r="J105" i="7"/>
  <c r="K105" i="7"/>
  <c r="D106" i="7"/>
  <c r="E106" i="7"/>
  <c r="F106" i="7"/>
  <c r="G106" i="7"/>
  <c r="H106" i="7"/>
  <c r="I106" i="7"/>
  <c r="J106" i="7"/>
  <c r="K106" i="7"/>
  <c r="D107" i="7"/>
  <c r="E107" i="7"/>
  <c r="F107" i="7"/>
  <c r="G107" i="7"/>
  <c r="H107" i="7"/>
  <c r="I107" i="7"/>
  <c r="J107" i="7"/>
  <c r="K107" i="7"/>
  <c r="D108" i="7"/>
  <c r="E108" i="7"/>
  <c r="F108" i="7"/>
  <c r="G108" i="7"/>
  <c r="H108" i="7"/>
  <c r="I108" i="7"/>
  <c r="J108" i="7"/>
  <c r="K108" i="7"/>
  <c r="D109" i="7"/>
  <c r="E109" i="7"/>
  <c r="F109" i="7"/>
  <c r="G109" i="7"/>
  <c r="H109" i="7"/>
  <c r="I109" i="7"/>
  <c r="J109" i="7"/>
  <c r="K109" i="7"/>
  <c r="D110" i="7"/>
  <c r="E110" i="7"/>
  <c r="F110" i="7"/>
  <c r="G110" i="7"/>
  <c r="H110" i="7"/>
  <c r="I110" i="7"/>
  <c r="J110" i="7"/>
  <c r="K110" i="7"/>
  <c r="D111" i="7"/>
  <c r="E111" i="7"/>
  <c r="F111" i="7"/>
  <c r="G111" i="7"/>
  <c r="H111" i="7"/>
  <c r="I111" i="7"/>
  <c r="J111" i="7"/>
  <c r="K111" i="7"/>
  <c r="D112" i="7"/>
  <c r="E112" i="7"/>
  <c r="F112" i="7"/>
  <c r="G112" i="7"/>
  <c r="H112" i="7"/>
  <c r="I112" i="7"/>
  <c r="J112" i="7"/>
  <c r="K112" i="7"/>
  <c r="D113" i="7"/>
  <c r="E113" i="7"/>
  <c r="F113" i="7"/>
  <c r="G113" i="7"/>
  <c r="H113" i="7"/>
  <c r="I113" i="7"/>
  <c r="J113" i="7"/>
  <c r="K113" i="7"/>
  <c r="D114" i="7"/>
  <c r="E114" i="7"/>
  <c r="F114" i="7"/>
  <c r="G114" i="7"/>
  <c r="H114" i="7"/>
  <c r="I114" i="7"/>
  <c r="J114" i="7"/>
  <c r="K114" i="7"/>
  <c r="D115" i="7"/>
  <c r="E115" i="7"/>
  <c r="F115" i="7"/>
  <c r="G115" i="7"/>
  <c r="H115" i="7"/>
  <c r="I115" i="7"/>
  <c r="J115" i="7"/>
  <c r="K115" i="7"/>
  <c r="D116" i="7"/>
  <c r="E116" i="7"/>
  <c r="F116" i="7"/>
  <c r="G116" i="7"/>
  <c r="H116" i="7"/>
  <c r="I116" i="7"/>
  <c r="J116" i="7"/>
  <c r="K116" i="7"/>
  <c r="D117" i="7"/>
  <c r="E117" i="7"/>
  <c r="F117" i="7"/>
  <c r="G117" i="7"/>
  <c r="H117" i="7"/>
  <c r="I117" i="7"/>
  <c r="J117" i="7"/>
  <c r="K117" i="7"/>
  <c r="D118" i="7"/>
  <c r="E118" i="7"/>
  <c r="F118" i="7"/>
  <c r="G118" i="7"/>
  <c r="H118" i="7"/>
  <c r="I118" i="7"/>
  <c r="J118" i="7"/>
  <c r="K118" i="7"/>
  <c r="D119" i="7"/>
  <c r="E119" i="7"/>
  <c r="F119" i="7"/>
  <c r="G119" i="7"/>
  <c r="H119" i="7"/>
  <c r="I119" i="7"/>
  <c r="J119" i="7"/>
  <c r="K119" i="7"/>
  <c r="D120" i="7"/>
  <c r="E120" i="7"/>
  <c r="F120" i="7"/>
  <c r="G120" i="7"/>
  <c r="H120" i="7"/>
  <c r="I120" i="7"/>
  <c r="J120" i="7"/>
  <c r="K120" i="7"/>
  <c r="D121" i="7"/>
  <c r="E121" i="7"/>
  <c r="F121" i="7"/>
  <c r="G121" i="7"/>
  <c r="H121" i="7"/>
  <c r="I121" i="7"/>
  <c r="J121" i="7"/>
  <c r="K121" i="7"/>
  <c r="D122" i="7"/>
  <c r="E122" i="7"/>
  <c r="F122" i="7"/>
  <c r="G122" i="7"/>
  <c r="H122" i="7"/>
  <c r="I122" i="7"/>
  <c r="J122" i="7"/>
  <c r="K122" i="7"/>
  <c r="D123" i="7"/>
  <c r="E123" i="7"/>
  <c r="F123" i="7"/>
  <c r="G123" i="7"/>
  <c r="H123" i="7"/>
  <c r="I123" i="7"/>
  <c r="J123" i="7"/>
  <c r="K123" i="7"/>
  <c r="D124" i="7"/>
  <c r="E124" i="7"/>
  <c r="F124" i="7"/>
  <c r="G124" i="7"/>
  <c r="H124" i="7"/>
  <c r="I124" i="7"/>
  <c r="J124" i="7"/>
  <c r="K124" i="7"/>
  <c r="D125" i="7"/>
  <c r="E125" i="7"/>
  <c r="F125" i="7"/>
  <c r="G125" i="7"/>
  <c r="H125" i="7"/>
  <c r="I125" i="7"/>
  <c r="J125" i="7"/>
  <c r="K125" i="7"/>
  <c r="D126" i="7"/>
  <c r="E126" i="7"/>
  <c r="F126" i="7"/>
  <c r="G126" i="7"/>
  <c r="H126" i="7"/>
  <c r="I126" i="7"/>
  <c r="J126" i="7"/>
  <c r="K126" i="7"/>
  <c r="D127" i="7"/>
  <c r="E127" i="7"/>
  <c r="F127" i="7"/>
  <c r="G127" i="7"/>
  <c r="H127" i="7"/>
  <c r="I127" i="7"/>
  <c r="J127" i="7"/>
  <c r="K127" i="7"/>
  <c r="D128" i="7"/>
  <c r="E128" i="7"/>
  <c r="F128" i="7"/>
  <c r="G128" i="7"/>
  <c r="H128" i="7"/>
  <c r="I128" i="7"/>
  <c r="J128" i="7"/>
  <c r="K128" i="7"/>
  <c r="D129" i="7"/>
  <c r="E129" i="7"/>
  <c r="F129" i="7"/>
  <c r="G129" i="7"/>
  <c r="H129" i="7"/>
  <c r="I129" i="7"/>
  <c r="J129" i="7"/>
  <c r="K129" i="7"/>
  <c r="D130" i="7"/>
  <c r="E130" i="7"/>
  <c r="F130" i="7"/>
  <c r="G130" i="7"/>
  <c r="H130" i="7"/>
  <c r="I130" i="7"/>
  <c r="J130" i="7"/>
  <c r="K130" i="7"/>
  <c r="D131" i="7"/>
  <c r="E131" i="7"/>
  <c r="F131" i="7"/>
  <c r="G131" i="7"/>
  <c r="H131" i="7"/>
  <c r="I131" i="7"/>
  <c r="J131" i="7"/>
  <c r="K131" i="7"/>
  <c r="D132" i="7"/>
  <c r="E132" i="7"/>
  <c r="F132" i="7"/>
  <c r="G132" i="7"/>
  <c r="H132" i="7"/>
  <c r="I132" i="7"/>
  <c r="J132" i="7"/>
  <c r="K132" i="7"/>
  <c r="D133" i="7"/>
  <c r="E133" i="7"/>
  <c r="F133" i="7"/>
  <c r="G133" i="7"/>
  <c r="H133" i="7"/>
  <c r="I133" i="7"/>
  <c r="J133" i="7"/>
  <c r="K133" i="7"/>
  <c r="D134" i="7"/>
  <c r="E134" i="7"/>
  <c r="F134" i="7"/>
  <c r="G134" i="7"/>
  <c r="H134" i="7"/>
  <c r="I134" i="7"/>
  <c r="J134" i="7"/>
  <c r="K134" i="7"/>
  <c r="D135" i="7"/>
  <c r="E135" i="7"/>
  <c r="F135" i="7"/>
  <c r="G135" i="7"/>
  <c r="H135" i="7"/>
  <c r="I135" i="7"/>
  <c r="J135" i="7"/>
  <c r="K135" i="7"/>
  <c r="D136" i="7"/>
  <c r="E136" i="7"/>
  <c r="F136" i="7"/>
  <c r="G136" i="7"/>
  <c r="H136" i="7"/>
  <c r="I136" i="7"/>
  <c r="J136" i="7"/>
  <c r="K136" i="7"/>
  <c r="D137" i="7"/>
  <c r="E137" i="7"/>
  <c r="F137" i="7"/>
  <c r="G137" i="7"/>
  <c r="H137" i="7"/>
  <c r="I137" i="7"/>
  <c r="J137" i="7"/>
  <c r="K137" i="7"/>
  <c r="D138" i="7"/>
  <c r="E138" i="7"/>
  <c r="F138" i="7"/>
  <c r="G138" i="7"/>
  <c r="H138" i="7"/>
  <c r="I138" i="7"/>
  <c r="J138" i="7"/>
  <c r="K138" i="7"/>
  <c r="D139" i="7"/>
  <c r="E139" i="7"/>
  <c r="F139" i="7"/>
  <c r="G139" i="7"/>
  <c r="H139" i="7"/>
  <c r="I139" i="7"/>
  <c r="J139" i="7"/>
  <c r="K139" i="7"/>
  <c r="D140" i="7"/>
  <c r="E140" i="7"/>
  <c r="F140" i="7"/>
  <c r="G140" i="7"/>
  <c r="H140" i="7"/>
  <c r="I140" i="7"/>
  <c r="J140" i="7"/>
  <c r="K140" i="7"/>
  <c r="D141" i="7"/>
  <c r="E141" i="7"/>
  <c r="F141" i="7"/>
  <c r="G141" i="7"/>
  <c r="H141" i="7"/>
  <c r="I141" i="7"/>
  <c r="J141" i="7"/>
  <c r="K141" i="7"/>
  <c r="D142" i="7"/>
  <c r="E142" i="7"/>
  <c r="F142" i="7"/>
  <c r="G142" i="7"/>
  <c r="H142" i="7"/>
  <c r="I142" i="7"/>
  <c r="J142" i="7"/>
  <c r="K142" i="7"/>
  <c r="D143" i="7"/>
  <c r="E143" i="7"/>
  <c r="F143" i="7"/>
  <c r="G143" i="7"/>
  <c r="H143" i="7"/>
  <c r="I143" i="7"/>
  <c r="J143" i="7"/>
  <c r="K143" i="7"/>
  <c r="D144" i="7"/>
  <c r="E144" i="7"/>
  <c r="F144" i="7"/>
  <c r="G144" i="7"/>
  <c r="H144" i="7"/>
  <c r="I144" i="7"/>
  <c r="J144" i="7"/>
  <c r="K144" i="7"/>
  <c r="D145" i="7"/>
  <c r="E145" i="7"/>
  <c r="F145" i="7"/>
  <c r="G145" i="7"/>
  <c r="H145" i="7"/>
  <c r="I145" i="7"/>
  <c r="J145" i="7"/>
  <c r="K145" i="7"/>
  <c r="D146" i="7"/>
  <c r="E146" i="7"/>
  <c r="F146" i="7"/>
  <c r="G146" i="7"/>
  <c r="H146" i="7"/>
  <c r="I146" i="7"/>
  <c r="J146" i="7"/>
  <c r="K146" i="7"/>
  <c r="D147" i="7"/>
  <c r="E147" i="7"/>
  <c r="F147" i="7"/>
  <c r="G147" i="7"/>
  <c r="H147" i="7"/>
  <c r="I147" i="7"/>
  <c r="J147" i="7"/>
  <c r="K147" i="7"/>
  <c r="E77" i="7"/>
  <c r="F77" i="7"/>
  <c r="G77" i="7"/>
  <c r="H77" i="7"/>
  <c r="I77" i="7"/>
  <c r="J77" i="7"/>
  <c r="K77" i="7"/>
  <c r="D77" i="7"/>
  <c r="M3" i="3"/>
  <c r="N3" i="3"/>
  <c r="O3" i="3"/>
  <c r="P3" i="3"/>
  <c r="Q3" i="3"/>
  <c r="R3" i="3"/>
  <c r="S3" i="3"/>
  <c r="T3" i="3"/>
  <c r="M4" i="3"/>
  <c r="N4" i="3"/>
  <c r="O4" i="3"/>
  <c r="P4" i="3"/>
  <c r="Q4" i="3"/>
  <c r="R4" i="3"/>
  <c r="S4" i="3"/>
  <c r="T4" i="3"/>
  <c r="M5" i="3"/>
  <c r="N5" i="3"/>
  <c r="O5" i="3"/>
  <c r="P5" i="3"/>
  <c r="Q5" i="3"/>
  <c r="R5" i="3"/>
  <c r="S5" i="3"/>
  <c r="T5" i="3"/>
  <c r="M6" i="3"/>
  <c r="N6" i="3"/>
  <c r="O6" i="3"/>
  <c r="P6" i="3"/>
  <c r="Q6" i="3"/>
  <c r="R6" i="3"/>
  <c r="S6" i="3"/>
  <c r="T6" i="3"/>
  <c r="M7" i="3"/>
  <c r="N7" i="3"/>
  <c r="O7" i="3"/>
  <c r="P7" i="3"/>
  <c r="Q7" i="3"/>
  <c r="R7" i="3"/>
  <c r="S7" i="3"/>
  <c r="T7" i="3"/>
  <c r="M8" i="3"/>
  <c r="N8" i="3"/>
  <c r="O8" i="3"/>
  <c r="P8" i="3"/>
  <c r="Q8" i="3"/>
  <c r="R8" i="3"/>
  <c r="S8" i="3"/>
  <c r="T8" i="3"/>
  <c r="M9" i="3"/>
  <c r="N9" i="3"/>
  <c r="O9" i="3"/>
  <c r="P9" i="3"/>
  <c r="Q9" i="3"/>
  <c r="R9" i="3"/>
  <c r="S9" i="3"/>
  <c r="T9" i="3"/>
  <c r="M10" i="3"/>
  <c r="N10" i="3"/>
  <c r="O10" i="3"/>
  <c r="P10" i="3"/>
  <c r="Q10" i="3"/>
  <c r="R10" i="3"/>
  <c r="S10" i="3"/>
  <c r="T10" i="3"/>
  <c r="M11" i="3"/>
  <c r="N11" i="3"/>
  <c r="O11" i="3"/>
  <c r="P11" i="3"/>
  <c r="Q11" i="3"/>
  <c r="R11" i="3"/>
  <c r="S11" i="3"/>
  <c r="T11" i="3"/>
  <c r="M12" i="3"/>
  <c r="N12" i="3"/>
  <c r="O12" i="3"/>
  <c r="P12" i="3"/>
  <c r="Q12" i="3"/>
  <c r="R12" i="3"/>
  <c r="S12" i="3"/>
  <c r="T12" i="3"/>
  <c r="M13" i="3"/>
  <c r="N13" i="3"/>
  <c r="O13" i="3"/>
  <c r="P13" i="3"/>
  <c r="Q13" i="3"/>
  <c r="R13" i="3"/>
  <c r="S13" i="3"/>
  <c r="T13" i="3"/>
  <c r="M14" i="3"/>
  <c r="N14" i="3"/>
  <c r="O14" i="3"/>
  <c r="P14" i="3"/>
  <c r="Q14" i="3"/>
  <c r="R14" i="3"/>
  <c r="S14" i="3"/>
  <c r="T14" i="3"/>
  <c r="M15" i="3"/>
  <c r="N15" i="3"/>
  <c r="O15" i="3"/>
  <c r="P15" i="3"/>
  <c r="Q15" i="3"/>
  <c r="R15" i="3"/>
  <c r="S15" i="3"/>
  <c r="T15" i="3"/>
  <c r="M16" i="3"/>
  <c r="N16" i="3"/>
  <c r="O16" i="3"/>
  <c r="P16" i="3"/>
  <c r="Q16" i="3"/>
  <c r="R16" i="3"/>
  <c r="S16" i="3"/>
  <c r="T16" i="3"/>
  <c r="M17" i="3"/>
  <c r="N17" i="3"/>
  <c r="O17" i="3"/>
  <c r="P17" i="3"/>
  <c r="Q17" i="3"/>
  <c r="R17" i="3"/>
  <c r="S17" i="3"/>
  <c r="T17" i="3"/>
  <c r="M18" i="3"/>
  <c r="N18" i="3"/>
  <c r="O18" i="3"/>
  <c r="P18" i="3"/>
  <c r="Q18" i="3"/>
  <c r="R18" i="3"/>
  <c r="S18" i="3"/>
  <c r="T18" i="3"/>
  <c r="M19" i="3"/>
  <c r="N19" i="3"/>
  <c r="O19" i="3"/>
  <c r="P19" i="3"/>
  <c r="Q19" i="3"/>
  <c r="R19" i="3"/>
  <c r="S19" i="3"/>
  <c r="T19" i="3"/>
  <c r="M20" i="3"/>
  <c r="N20" i="3"/>
  <c r="O20" i="3"/>
  <c r="P20" i="3"/>
  <c r="Q20" i="3"/>
  <c r="R20" i="3"/>
  <c r="S20" i="3"/>
  <c r="T20" i="3"/>
  <c r="M21" i="3"/>
  <c r="N21" i="3"/>
  <c r="O21" i="3"/>
  <c r="P21" i="3"/>
  <c r="Q21" i="3"/>
  <c r="R21" i="3"/>
  <c r="S21" i="3"/>
  <c r="T21" i="3"/>
  <c r="M22" i="3"/>
  <c r="N22" i="3"/>
  <c r="O22" i="3"/>
  <c r="P22" i="3"/>
  <c r="Q22" i="3"/>
  <c r="R22" i="3"/>
  <c r="S22" i="3"/>
  <c r="T22" i="3"/>
  <c r="M23" i="3"/>
  <c r="N23" i="3"/>
  <c r="O23" i="3"/>
  <c r="P23" i="3"/>
  <c r="Q23" i="3"/>
  <c r="R23" i="3"/>
  <c r="S23" i="3"/>
  <c r="T23" i="3"/>
  <c r="M24" i="3"/>
  <c r="N24" i="3"/>
  <c r="O24" i="3"/>
  <c r="P24" i="3"/>
  <c r="Q24" i="3"/>
  <c r="R24" i="3"/>
  <c r="S24" i="3"/>
  <c r="T24" i="3"/>
  <c r="M25" i="3"/>
  <c r="N25" i="3"/>
  <c r="O25" i="3"/>
  <c r="P25" i="3"/>
  <c r="Q25" i="3"/>
  <c r="R25" i="3"/>
  <c r="S25" i="3"/>
  <c r="T25" i="3"/>
  <c r="M26" i="3"/>
  <c r="N26" i="3"/>
  <c r="O26" i="3"/>
  <c r="P26" i="3"/>
  <c r="Q26" i="3"/>
  <c r="R26" i="3"/>
  <c r="S26" i="3"/>
  <c r="T26" i="3"/>
  <c r="M27" i="3"/>
  <c r="N27" i="3"/>
  <c r="O27" i="3"/>
  <c r="P27" i="3"/>
  <c r="Q27" i="3"/>
  <c r="R27" i="3"/>
  <c r="S27" i="3"/>
  <c r="T27" i="3"/>
  <c r="M28" i="3"/>
  <c r="N28" i="3"/>
  <c r="O28" i="3"/>
  <c r="P28" i="3"/>
  <c r="Q28" i="3"/>
  <c r="R28" i="3"/>
  <c r="S28" i="3"/>
  <c r="T28" i="3"/>
  <c r="M29" i="3"/>
  <c r="N29" i="3"/>
  <c r="O29" i="3"/>
  <c r="P29" i="3"/>
  <c r="Q29" i="3"/>
  <c r="R29" i="3"/>
  <c r="S29" i="3"/>
  <c r="T29" i="3"/>
  <c r="M30" i="3"/>
  <c r="N30" i="3"/>
  <c r="O30" i="3"/>
  <c r="P30" i="3"/>
  <c r="Q30" i="3"/>
  <c r="R30" i="3"/>
  <c r="S30" i="3"/>
  <c r="T30" i="3"/>
  <c r="M31" i="3"/>
  <c r="N31" i="3"/>
  <c r="O31" i="3"/>
  <c r="P31" i="3"/>
  <c r="Q31" i="3"/>
  <c r="R31" i="3"/>
  <c r="S31" i="3"/>
  <c r="T31" i="3"/>
  <c r="M32" i="3"/>
  <c r="N32" i="3"/>
  <c r="O32" i="3"/>
  <c r="P32" i="3"/>
  <c r="Q32" i="3"/>
  <c r="R32" i="3"/>
  <c r="S32" i="3"/>
  <c r="T32" i="3"/>
  <c r="M33" i="3"/>
  <c r="N33" i="3"/>
  <c r="O33" i="3"/>
  <c r="P33" i="3"/>
  <c r="Q33" i="3"/>
  <c r="R33" i="3"/>
  <c r="S33" i="3"/>
  <c r="T33" i="3"/>
  <c r="M34" i="3"/>
  <c r="N34" i="3"/>
  <c r="O34" i="3"/>
  <c r="P34" i="3"/>
  <c r="Q34" i="3"/>
  <c r="R34" i="3"/>
  <c r="S34" i="3"/>
  <c r="T34" i="3"/>
  <c r="M35" i="3"/>
  <c r="N35" i="3"/>
  <c r="O35" i="3"/>
  <c r="P35" i="3"/>
  <c r="Q35" i="3"/>
  <c r="R35" i="3"/>
  <c r="S35" i="3"/>
  <c r="T35" i="3"/>
  <c r="M36" i="3"/>
  <c r="N36" i="3"/>
  <c r="O36" i="3"/>
  <c r="P36" i="3"/>
  <c r="Q36" i="3"/>
  <c r="R36" i="3"/>
  <c r="S36" i="3"/>
  <c r="T36" i="3"/>
  <c r="M37" i="3"/>
  <c r="N37" i="3"/>
  <c r="O37" i="3"/>
  <c r="P37" i="3"/>
  <c r="Q37" i="3"/>
  <c r="R37" i="3"/>
  <c r="S37" i="3"/>
  <c r="T37" i="3"/>
  <c r="M38" i="3"/>
  <c r="N38" i="3"/>
  <c r="O38" i="3"/>
  <c r="P38" i="3"/>
  <c r="Q38" i="3"/>
  <c r="R38" i="3"/>
  <c r="S38" i="3"/>
  <c r="T38" i="3"/>
  <c r="M39" i="3"/>
  <c r="N39" i="3"/>
  <c r="O39" i="3"/>
  <c r="P39" i="3"/>
  <c r="Q39" i="3"/>
  <c r="R39" i="3"/>
  <c r="S39" i="3"/>
  <c r="T39" i="3"/>
  <c r="M40" i="3"/>
  <c r="N40" i="3"/>
  <c r="O40" i="3"/>
  <c r="P40" i="3"/>
  <c r="Q40" i="3"/>
  <c r="R40" i="3"/>
  <c r="S40" i="3"/>
  <c r="T40" i="3"/>
  <c r="M41" i="3"/>
  <c r="N41" i="3"/>
  <c r="O41" i="3"/>
  <c r="P41" i="3"/>
  <c r="Q41" i="3"/>
  <c r="R41" i="3"/>
  <c r="S41" i="3"/>
  <c r="T41" i="3"/>
  <c r="M42" i="3"/>
  <c r="N42" i="3"/>
  <c r="O42" i="3"/>
  <c r="P42" i="3"/>
  <c r="Q42" i="3"/>
  <c r="R42" i="3"/>
  <c r="S42" i="3"/>
  <c r="T42" i="3"/>
  <c r="M43" i="3"/>
  <c r="N43" i="3"/>
  <c r="O43" i="3"/>
  <c r="P43" i="3"/>
  <c r="Q43" i="3"/>
  <c r="R43" i="3"/>
  <c r="S43" i="3"/>
  <c r="T43" i="3"/>
  <c r="M44" i="3"/>
  <c r="N44" i="3"/>
  <c r="O44" i="3"/>
  <c r="P44" i="3"/>
  <c r="Q44" i="3"/>
  <c r="R44" i="3"/>
  <c r="S44" i="3"/>
  <c r="T44" i="3"/>
  <c r="M45" i="3"/>
  <c r="N45" i="3"/>
  <c r="O45" i="3"/>
  <c r="P45" i="3"/>
  <c r="Q45" i="3"/>
  <c r="R45" i="3"/>
  <c r="S45" i="3"/>
  <c r="T45" i="3"/>
  <c r="M46" i="3"/>
  <c r="N46" i="3"/>
  <c r="O46" i="3"/>
  <c r="P46" i="3"/>
  <c r="Q46" i="3"/>
  <c r="R46" i="3"/>
  <c r="S46" i="3"/>
  <c r="T46" i="3"/>
  <c r="M47" i="3"/>
  <c r="N47" i="3"/>
  <c r="O47" i="3"/>
  <c r="P47" i="3"/>
  <c r="Q47" i="3"/>
  <c r="R47" i="3"/>
  <c r="S47" i="3"/>
  <c r="T47" i="3"/>
  <c r="M48" i="3"/>
  <c r="N48" i="3"/>
  <c r="O48" i="3"/>
  <c r="P48" i="3"/>
  <c r="Q48" i="3"/>
  <c r="R48" i="3"/>
  <c r="S48" i="3"/>
  <c r="T48" i="3"/>
  <c r="M49" i="3"/>
  <c r="N49" i="3"/>
  <c r="O49" i="3"/>
  <c r="P49" i="3"/>
  <c r="Q49" i="3"/>
  <c r="R49" i="3"/>
  <c r="S49" i="3"/>
  <c r="T49" i="3"/>
  <c r="M50" i="3"/>
  <c r="N50" i="3"/>
  <c r="O50" i="3"/>
  <c r="P50" i="3"/>
  <c r="Q50" i="3"/>
  <c r="R50" i="3"/>
  <c r="S50" i="3"/>
  <c r="T50" i="3"/>
  <c r="M51" i="3"/>
  <c r="N51" i="3"/>
  <c r="O51" i="3"/>
  <c r="P51" i="3"/>
  <c r="Q51" i="3"/>
  <c r="R51" i="3"/>
  <c r="S51" i="3"/>
  <c r="T51" i="3"/>
  <c r="M52" i="3"/>
  <c r="N52" i="3"/>
  <c r="O52" i="3"/>
  <c r="P52" i="3"/>
  <c r="Q52" i="3"/>
  <c r="R52" i="3"/>
  <c r="S52" i="3"/>
  <c r="T52" i="3"/>
  <c r="M53" i="3"/>
  <c r="N53" i="3"/>
  <c r="O53" i="3"/>
  <c r="P53" i="3"/>
  <c r="Q53" i="3"/>
  <c r="R53" i="3"/>
  <c r="S53" i="3"/>
  <c r="T53" i="3"/>
  <c r="M54" i="3"/>
  <c r="N54" i="3"/>
  <c r="O54" i="3"/>
  <c r="P54" i="3"/>
  <c r="Q54" i="3"/>
  <c r="R54" i="3"/>
  <c r="S54" i="3"/>
  <c r="T54" i="3"/>
  <c r="M55" i="3"/>
  <c r="N55" i="3"/>
  <c r="O55" i="3"/>
  <c r="P55" i="3"/>
  <c r="Q55" i="3"/>
  <c r="R55" i="3"/>
  <c r="S55" i="3"/>
  <c r="T55" i="3"/>
  <c r="M56" i="3"/>
  <c r="N56" i="3"/>
  <c r="O56" i="3"/>
  <c r="P56" i="3"/>
  <c r="Q56" i="3"/>
  <c r="R56" i="3"/>
  <c r="S56" i="3"/>
  <c r="T56" i="3"/>
  <c r="M57" i="3"/>
  <c r="N57" i="3"/>
  <c r="O57" i="3"/>
  <c r="P57" i="3"/>
  <c r="Q57" i="3"/>
  <c r="R57" i="3"/>
  <c r="S57" i="3"/>
  <c r="T57" i="3"/>
  <c r="M58" i="3"/>
  <c r="N58" i="3"/>
  <c r="O58" i="3"/>
  <c r="P58" i="3"/>
  <c r="Q58" i="3"/>
  <c r="R58" i="3"/>
  <c r="S58" i="3"/>
  <c r="T58" i="3"/>
  <c r="M59" i="3"/>
  <c r="N59" i="3"/>
  <c r="O59" i="3"/>
  <c r="P59" i="3"/>
  <c r="Q59" i="3"/>
  <c r="R59" i="3"/>
  <c r="S59" i="3"/>
  <c r="T59" i="3"/>
  <c r="M60" i="3"/>
  <c r="N60" i="3"/>
  <c r="O60" i="3"/>
  <c r="P60" i="3"/>
  <c r="Q60" i="3"/>
  <c r="R60" i="3"/>
  <c r="S60" i="3"/>
  <c r="T60" i="3"/>
  <c r="M61" i="3"/>
  <c r="N61" i="3"/>
  <c r="O61" i="3"/>
  <c r="P61" i="3"/>
  <c r="Q61" i="3"/>
  <c r="R61" i="3"/>
  <c r="S61" i="3"/>
  <c r="T61" i="3"/>
  <c r="M62" i="3"/>
  <c r="N62" i="3"/>
  <c r="O62" i="3"/>
  <c r="P62" i="3"/>
  <c r="Q62" i="3"/>
  <c r="R62" i="3"/>
  <c r="S62" i="3"/>
  <c r="T62" i="3"/>
  <c r="M63" i="3"/>
  <c r="N63" i="3"/>
  <c r="O63" i="3"/>
  <c r="P63" i="3"/>
  <c r="Q63" i="3"/>
  <c r="R63" i="3"/>
  <c r="S63" i="3"/>
  <c r="T63" i="3"/>
  <c r="M64" i="3"/>
  <c r="N64" i="3"/>
  <c r="O64" i="3"/>
  <c r="P64" i="3"/>
  <c r="Q64" i="3"/>
  <c r="R64" i="3"/>
  <c r="S64" i="3"/>
  <c r="T64" i="3"/>
  <c r="M65" i="3"/>
  <c r="N65" i="3"/>
  <c r="O65" i="3"/>
  <c r="P65" i="3"/>
  <c r="Q65" i="3"/>
  <c r="R65" i="3"/>
  <c r="S65" i="3"/>
  <c r="T65" i="3"/>
  <c r="M66" i="3"/>
  <c r="N66" i="3"/>
  <c r="O66" i="3"/>
  <c r="P66" i="3"/>
  <c r="Q66" i="3"/>
  <c r="R66" i="3"/>
  <c r="S66" i="3"/>
  <c r="T66" i="3"/>
  <c r="M67" i="3"/>
  <c r="N67" i="3"/>
  <c r="O67" i="3"/>
  <c r="P67" i="3"/>
  <c r="Q67" i="3"/>
  <c r="R67" i="3"/>
  <c r="S67" i="3"/>
  <c r="T67" i="3"/>
  <c r="M68" i="3"/>
  <c r="N68" i="3"/>
  <c r="O68" i="3"/>
  <c r="P68" i="3"/>
  <c r="Q68" i="3"/>
  <c r="R68" i="3"/>
  <c r="S68" i="3"/>
  <c r="T68" i="3"/>
  <c r="M69" i="3"/>
  <c r="N69" i="3"/>
  <c r="O69" i="3"/>
  <c r="P69" i="3"/>
  <c r="Q69" i="3"/>
  <c r="R69" i="3"/>
  <c r="S69" i="3"/>
  <c r="T69" i="3"/>
  <c r="M70" i="3"/>
  <c r="N70" i="3"/>
  <c r="O70" i="3"/>
  <c r="P70" i="3"/>
  <c r="Q70" i="3"/>
  <c r="R70" i="3"/>
  <c r="S70" i="3"/>
  <c r="T70" i="3"/>
  <c r="M71" i="3"/>
  <c r="N71" i="3"/>
  <c r="O71" i="3"/>
  <c r="P71" i="3"/>
  <c r="Q71" i="3"/>
  <c r="R71" i="3"/>
  <c r="S71" i="3"/>
  <c r="T71" i="3"/>
  <c r="M72" i="3"/>
  <c r="N72" i="3"/>
  <c r="O72" i="3"/>
  <c r="P72" i="3"/>
  <c r="Q72" i="3"/>
  <c r="R72" i="3"/>
  <c r="S72" i="3"/>
  <c r="T72" i="3"/>
  <c r="N2" i="3"/>
  <c r="O2" i="3"/>
  <c r="P2" i="3"/>
  <c r="Q2" i="3"/>
  <c r="R2" i="3"/>
  <c r="S2" i="3"/>
  <c r="T2" i="3"/>
  <c r="M2" i="3"/>
  <c r="D78" i="6"/>
  <c r="E78" i="6"/>
  <c r="F78" i="6"/>
  <c r="G78" i="6"/>
  <c r="H78" i="6"/>
  <c r="I78" i="6"/>
  <c r="J78" i="6"/>
  <c r="K78" i="6"/>
  <c r="D79" i="6"/>
  <c r="E79" i="6"/>
  <c r="F79" i="6"/>
  <c r="G79" i="6"/>
  <c r="H79" i="6"/>
  <c r="I79" i="6"/>
  <c r="J79" i="6"/>
  <c r="K79" i="6"/>
  <c r="D80" i="6"/>
  <c r="E80" i="6"/>
  <c r="F80" i="6"/>
  <c r="G80" i="6"/>
  <c r="H80" i="6"/>
  <c r="I80" i="6"/>
  <c r="J80" i="6"/>
  <c r="K80" i="6"/>
  <c r="D81" i="6"/>
  <c r="E81" i="6"/>
  <c r="F81" i="6"/>
  <c r="G81" i="6"/>
  <c r="H81" i="6"/>
  <c r="I81" i="6"/>
  <c r="J81" i="6"/>
  <c r="K81" i="6"/>
  <c r="D82" i="6"/>
  <c r="E82" i="6"/>
  <c r="F82" i="6"/>
  <c r="G82" i="6"/>
  <c r="H82" i="6"/>
  <c r="I82" i="6"/>
  <c r="J82" i="6"/>
  <c r="K82" i="6"/>
  <c r="D83" i="6"/>
  <c r="E83" i="6"/>
  <c r="F83" i="6"/>
  <c r="G83" i="6"/>
  <c r="H83" i="6"/>
  <c r="I83" i="6"/>
  <c r="J83" i="6"/>
  <c r="K83" i="6"/>
  <c r="D84" i="6"/>
  <c r="E84" i="6"/>
  <c r="F84" i="6"/>
  <c r="G84" i="6"/>
  <c r="H84" i="6"/>
  <c r="I84" i="6"/>
  <c r="J84" i="6"/>
  <c r="K84" i="6"/>
  <c r="D85" i="6"/>
  <c r="E85" i="6"/>
  <c r="F85" i="6"/>
  <c r="G85" i="6"/>
  <c r="H85" i="6"/>
  <c r="I85" i="6"/>
  <c r="J85" i="6"/>
  <c r="K85" i="6"/>
  <c r="D86" i="6"/>
  <c r="E86" i="6"/>
  <c r="F86" i="6"/>
  <c r="G86" i="6"/>
  <c r="H86" i="6"/>
  <c r="I86" i="6"/>
  <c r="J86" i="6"/>
  <c r="K86" i="6"/>
  <c r="D87" i="6"/>
  <c r="E87" i="6"/>
  <c r="F87" i="6"/>
  <c r="G87" i="6"/>
  <c r="H87" i="6"/>
  <c r="I87" i="6"/>
  <c r="J87" i="6"/>
  <c r="K87" i="6"/>
  <c r="D88" i="6"/>
  <c r="E88" i="6"/>
  <c r="F88" i="6"/>
  <c r="G88" i="6"/>
  <c r="H88" i="6"/>
  <c r="I88" i="6"/>
  <c r="J88" i="6"/>
  <c r="K88" i="6"/>
  <c r="D89" i="6"/>
  <c r="E89" i="6"/>
  <c r="F89" i="6"/>
  <c r="G89" i="6"/>
  <c r="H89" i="6"/>
  <c r="I89" i="6"/>
  <c r="J89" i="6"/>
  <c r="K89" i="6"/>
  <c r="D90" i="6"/>
  <c r="E90" i="6"/>
  <c r="F90" i="6"/>
  <c r="G90" i="6"/>
  <c r="H90" i="6"/>
  <c r="I90" i="6"/>
  <c r="J90" i="6"/>
  <c r="K90" i="6"/>
  <c r="D91" i="6"/>
  <c r="E91" i="6"/>
  <c r="F91" i="6"/>
  <c r="G91" i="6"/>
  <c r="H91" i="6"/>
  <c r="I91" i="6"/>
  <c r="J91" i="6"/>
  <c r="K91" i="6"/>
  <c r="D92" i="6"/>
  <c r="E92" i="6"/>
  <c r="F92" i="6"/>
  <c r="G92" i="6"/>
  <c r="H92" i="6"/>
  <c r="I92" i="6"/>
  <c r="J92" i="6"/>
  <c r="K92" i="6"/>
  <c r="D93" i="6"/>
  <c r="E93" i="6"/>
  <c r="F93" i="6"/>
  <c r="G93" i="6"/>
  <c r="H93" i="6"/>
  <c r="I93" i="6"/>
  <c r="J93" i="6"/>
  <c r="K93" i="6"/>
  <c r="D94" i="6"/>
  <c r="E94" i="6"/>
  <c r="F94" i="6"/>
  <c r="G94" i="6"/>
  <c r="H94" i="6"/>
  <c r="I94" i="6"/>
  <c r="J94" i="6"/>
  <c r="K94" i="6"/>
  <c r="D95" i="6"/>
  <c r="E95" i="6"/>
  <c r="F95" i="6"/>
  <c r="G95" i="6"/>
  <c r="H95" i="6"/>
  <c r="I95" i="6"/>
  <c r="J95" i="6"/>
  <c r="K95" i="6"/>
  <c r="D96" i="6"/>
  <c r="E96" i="6"/>
  <c r="F96" i="6"/>
  <c r="G96" i="6"/>
  <c r="H96" i="6"/>
  <c r="I96" i="6"/>
  <c r="J96" i="6"/>
  <c r="K96" i="6"/>
  <c r="D97" i="6"/>
  <c r="E97" i="6"/>
  <c r="F97" i="6"/>
  <c r="G97" i="6"/>
  <c r="H97" i="6"/>
  <c r="I97" i="6"/>
  <c r="J97" i="6"/>
  <c r="K97" i="6"/>
  <c r="D98" i="6"/>
  <c r="E98" i="6"/>
  <c r="F98" i="6"/>
  <c r="G98" i="6"/>
  <c r="H98" i="6"/>
  <c r="I98" i="6"/>
  <c r="J98" i="6"/>
  <c r="K98" i="6"/>
  <c r="D99" i="6"/>
  <c r="E99" i="6"/>
  <c r="F99" i="6"/>
  <c r="G99" i="6"/>
  <c r="H99" i="6"/>
  <c r="I99" i="6"/>
  <c r="J99" i="6"/>
  <c r="K99" i="6"/>
  <c r="D100" i="6"/>
  <c r="E100" i="6"/>
  <c r="F100" i="6"/>
  <c r="G100" i="6"/>
  <c r="H100" i="6"/>
  <c r="I100" i="6"/>
  <c r="J100" i="6"/>
  <c r="K100" i="6"/>
  <c r="D101" i="6"/>
  <c r="E101" i="6"/>
  <c r="F101" i="6"/>
  <c r="G101" i="6"/>
  <c r="H101" i="6"/>
  <c r="I101" i="6"/>
  <c r="J101" i="6"/>
  <c r="K101" i="6"/>
  <c r="D102" i="6"/>
  <c r="E102" i="6"/>
  <c r="F102" i="6"/>
  <c r="G102" i="6"/>
  <c r="H102" i="6"/>
  <c r="I102" i="6"/>
  <c r="J102" i="6"/>
  <c r="K102" i="6"/>
  <c r="D103" i="6"/>
  <c r="E103" i="6"/>
  <c r="F103" i="6"/>
  <c r="G103" i="6"/>
  <c r="H103" i="6"/>
  <c r="I103" i="6"/>
  <c r="J103" i="6"/>
  <c r="K103" i="6"/>
  <c r="D104" i="6"/>
  <c r="E104" i="6"/>
  <c r="F104" i="6"/>
  <c r="G104" i="6"/>
  <c r="H104" i="6"/>
  <c r="I104" i="6"/>
  <c r="J104" i="6"/>
  <c r="K104" i="6"/>
  <c r="D105" i="6"/>
  <c r="E105" i="6"/>
  <c r="F105" i="6"/>
  <c r="G105" i="6"/>
  <c r="H105" i="6"/>
  <c r="I105" i="6"/>
  <c r="J105" i="6"/>
  <c r="K105" i="6"/>
  <c r="D106" i="6"/>
  <c r="E106" i="6"/>
  <c r="F106" i="6"/>
  <c r="G106" i="6"/>
  <c r="H106" i="6"/>
  <c r="I106" i="6"/>
  <c r="J106" i="6"/>
  <c r="K106" i="6"/>
  <c r="D107" i="6"/>
  <c r="E107" i="6"/>
  <c r="F107" i="6"/>
  <c r="G107" i="6"/>
  <c r="H107" i="6"/>
  <c r="I107" i="6"/>
  <c r="J107" i="6"/>
  <c r="K107" i="6"/>
  <c r="D108" i="6"/>
  <c r="E108" i="6"/>
  <c r="F108" i="6"/>
  <c r="G108" i="6"/>
  <c r="H108" i="6"/>
  <c r="I108" i="6"/>
  <c r="J108" i="6"/>
  <c r="K108" i="6"/>
  <c r="D109" i="6"/>
  <c r="E109" i="6"/>
  <c r="F109" i="6"/>
  <c r="G109" i="6"/>
  <c r="H109" i="6"/>
  <c r="I109" i="6"/>
  <c r="J109" i="6"/>
  <c r="K109" i="6"/>
  <c r="D110" i="6"/>
  <c r="E110" i="6"/>
  <c r="F110" i="6"/>
  <c r="G110" i="6"/>
  <c r="H110" i="6"/>
  <c r="I110" i="6"/>
  <c r="J110" i="6"/>
  <c r="K110" i="6"/>
  <c r="D111" i="6"/>
  <c r="E111" i="6"/>
  <c r="F111" i="6"/>
  <c r="G111" i="6"/>
  <c r="H111" i="6"/>
  <c r="I111" i="6"/>
  <c r="J111" i="6"/>
  <c r="K111" i="6"/>
  <c r="D112" i="6"/>
  <c r="E112" i="6"/>
  <c r="F112" i="6"/>
  <c r="G112" i="6"/>
  <c r="H112" i="6"/>
  <c r="I112" i="6"/>
  <c r="J112" i="6"/>
  <c r="K112" i="6"/>
  <c r="D113" i="6"/>
  <c r="E113" i="6"/>
  <c r="F113" i="6"/>
  <c r="G113" i="6"/>
  <c r="H113" i="6"/>
  <c r="I113" i="6"/>
  <c r="J113" i="6"/>
  <c r="K113" i="6"/>
  <c r="D114" i="6"/>
  <c r="E114" i="6"/>
  <c r="F114" i="6"/>
  <c r="G114" i="6"/>
  <c r="H114" i="6"/>
  <c r="I114" i="6"/>
  <c r="J114" i="6"/>
  <c r="K114" i="6"/>
  <c r="D115" i="6"/>
  <c r="E115" i="6"/>
  <c r="F115" i="6"/>
  <c r="G115" i="6"/>
  <c r="H115" i="6"/>
  <c r="I115" i="6"/>
  <c r="J115" i="6"/>
  <c r="K115" i="6"/>
  <c r="D116" i="6"/>
  <c r="E116" i="6"/>
  <c r="F116" i="6"/>
  <c r="G116" i="6"/>
  <c r="H116" i="6"/>
  <c r="I116" i="6"/>
  <c r="J116" i="6"/>
  <c r="K116" i="6"/>
  <c r="D117" i="6"/>
  <c r="E117" i="6"/>
  <c r="F117" i="6"/>
  <c r="G117" i="6"/>
  <c r="H117" i="6"/>
  <c r="I117" i="6"/>
  <c r="J117" i="6"/>
  <c r="K117" i="6"/>
  <c r="D118" i="6"/>
  <c r="E118" i="6"/>
  <c r="F118" i="6"/>
  <c r="G118" i="6"/>
  <c r="H118" i="6"/>
  <c r="I118" i="6"/>
  <c r="J118" i="6"/>
  <c r="K118" i="6"/>
  <c r="D119" i="6"/>
  <c r="E119" i="6"/>
  <c r="F119" i="6"/>
  <c r="G119" i="6"/>
  <c r="H119" i="6"/>
  <c r="I119" i="6"/>
  <c r="J119" i="6"/>
  <c r="K119" i="6"/>
  <c r="D120" i="6"/>
  <c r="E120" i="6"/>
  <c r="F120" i="6"/>
  <c r="G120" i="6"/>
  <c r="H120" i="6"/>
  <c r="I120" i="6"/>
  <c r="J120" i="6"/>
  <c r="K120" i="6"/>
  <c r="D121" i="6"/>
  <c r="E121" i="6"/>
  <c r="F121" i="6"/>
  <c r="G121" i="6"/>
  <c r="H121" i="6"/>
  <c r="I121" i="6"/>
  <c r="J121" i="6"/>
  <c r="K121" i="6"/>
  <c r="D122" i="6"/>
  <c r="E122" i="6"/>
  <c r="F122" i="6"/>
  <c r="G122" i="6"/>
  <c r="H122" i="6"/>
  <c r="I122" i="6"/>
  <c r="J122" i="6"/>
  <c r="K122" i="6"/>
  <c r="D123" i="6"/>
  <c r="E123" i="6"/>
  <c r="F123" i="6"/>
  <c r="G123" i="6"/>
  <c r="H123" i="6"/>
  <c r="I123" i="6"/>
  <c r="J123" i="6"/>
  <c r="K123" i="6"/>
  <c r="D124" i="6"/>
  <c r="E124" i="6"/>
  <c r="F124" i="6"/>
  <c r="G124" i="6"/>
  <c r="H124" i="6"/>
  <c r="I124" i="6"/>
  <c r="J124" i="6"/>
  <c r="K124" i="6"/>
  <c r="D125" i="6"/>
  <c r="E125" i="6"/>
  <c r="F125" i="6"/>
  <c r="G125" i="6"/>
  <c r="H125" i="6"/>
  <c r="I125" i="6"/>
  <c r="J125" i="6"/>
  <c r="K125" i="6"/>
  <c r="D126" i="6"/>
  <c r="E126" i="6"/>
  <c r="F126" i="6"/>
  <c r="G126" i="6"/>
  <c r="H126" i="6"/>
  <c r="I126" i="6"/>
  <c r="J126" i="6"/>
  <c r="K126" i="6"/>
  <c r="D127" i="6"/>
  <c r="E127" i="6"/>
  <c r="F127" i="6"/>
  <c r="G127" i="6"/>
  <c r="H127" i="6"/>
  <c r="I127" i="6"/>
  <c r="J127" i="6"/>
  <c r="K127" i="6"/>
  <c r="D128" i="6"/>
  <c r="E128" i="6"/>
  <c r="F128" i="6"/>
  <c r="G128" i="6"/>
  <c r="H128" i="6"/>
  <c r="I128" i="6"/>
  <c r="J128" i="6"/>
  <c r="K128" i="6"/>
  <c r="D129" i="6"/>
  <c r="E129" i="6"/>
  <c r="F129" i="6"/>
  <c r="G129" i="6"/>
  <c r="H129" i="6"/>
  <c r="I129" i="6"/>
  <c r="J129" i="6"/>
  <c r="K129" i="6"/>
  <c r="D130" i="6"/>
  <c r="E130" i="6"/>
  <c r="F130" i="6"/>
  <c r="G130" i="6"/>
  <c r="H130" i="6"/>
  <c r="I130" i="6"/>
  <c r="J130" i="6"/>
  <c r="K130" i="6"/>
  <c r="D131" i="6"/>
  <c r="E131" i="6"/>
  <c r="F131" i="6"/>
  <c r="G131" i="6"/>
  <c r="H131" i="6"/>
  <c r="I131" i="6"/>
  <c r="J131" i="6"/>
  <c r="K131" i="6"/>
  <c r="D132" i="6"/>
  <c r="E132" i="6"/>
  <c r="F132" i="6"/>
  <c r="G132" i="6"/>
  <c r="H132" i="6"/>
  <c r="I132" i="6"/>
  <c r="J132" i="6"/>
  <c r="K132" i="6"/>
  <c r="D133" i="6"/>
  <c r="E133" i="6"/>
  <c r="F133" i="6"/>
  <c r="G133" i="6"/>
  <c r="H133" i="6"/>
  <c r="I133" i="6"/>
  <c r="J133" i="6"/>
  <c r="K133" i="6"/>
  <c r="D134" i="6"/>
  <c r="E134" i="6"/>
  <c r="F134" i="6"/>
  <c r="G134" i="6"/>
  <c r="H134" i="6"/>
  <c r="I134" i="6"/>
  <c r="J134" i="6"/>
  <c r="K134" i="6"/>
  <c r="D135" i="6"/>
  <c r="E135" i="6"/>
  <c r="F135" i="6"/>
  <c r="G135" i="6"/>
  <c r="H135" i="6"/>
  <c r="I135" i="6"/>
  <c r="J135" i="6"/>
  <c r="K135" i="6"/>
  <c r="D136" i="6"/>
  <c r="E136" i="6"/>
  <c r="F136" i="6"/>
  <c r="G136" i="6"/>
  <c r="H136" i="6"/>
  <c r="I136" i="6"/>
  <c r="J136" i="6"/>
  <c r="K136" i="6"/>
  <c r="D137" i="6"/>
  <c r="E137" i="6"/>
  <c r="F137" i="6"/>
  <c r="G137" i="6"/>
  <c r="H137" i="6"/>
  <c r="I137" i="6"/>
  <c r="J137" i="6"/>
  <c r="K137" i="6"/>
  <c r="D138" i="6"/>
  <c r="E138" i="6"/>
  <c r="F138" i="6"/>
  <c r="G138" i="6"/>
  <c r="H138" i="6"/>
  <c r="I138" i="6"/>
  <c r="J138" i="6"/>
  <c r="K138" i="6"/>
  <c r="D139" i="6"/>
  <c r="E139" i="6"/>
  <c r="F139" i="6"/>
  <c r="G139" i="6"/>
  <c r="H139" i="6"/>
  <c r="I139" i="6"/>
  <c r="J139" i="6"/>
  <c r="K139" i="6"/>
  <c r="D140" i="6"/>
  <c r="E140" i="6"/>
  <c r="F140" i="6"/>
  <c r="G140" i="6"/>
  <c r="H140" i="6"/>
  <c r="I140" i="6"/>
  <c r="J140" i="6"/>
  <c r="K140" i="6"/>
  <c r="D141" i="6"/>
  <c r="E141" i="6"/>
  <c r="F141" i="6"/>
  <c r="G141" i="6"/>
  <c r="H141" i="6"/>
  <c r="I141" i="6"/>
  <c r="J141" i="6"/>
  <c r="K141" i="6"/>
  <c r="D142" i="6"/>
  <c r="E142" i="6"/>
  <c r="F142" i="6"/>
  <c r="G142" i="6"/>
  <c r="H142" i="6"/>
  <c r="I142" i="6"/>
  <c r="J142" i="6"/>
  <c r="K142" i="6"/>
  <c r="D143" i="6"/>
  <c r="E143" i="6"/>
  <c r="F143" i="6"/>
  <c r="G143" i="6"/>
  <c r="H143" i="6"/>
  <c r="I143" i="6"/>
  <c r="J143" i="6"/>
  <c r="K143" i="6"/>
  <c r="D144" i="6"/>
  <c r="E144" i="6"/>
  <c r="F144" i="6"/>
  <c r="G144" i="6"/>
  <c r="H144" i="6"/>
  <c r="I144" i="6"/>
  <c r="J144" i="6"/>
  <c r="K144" i="6"/>
  <c r="D145" i="6"/>
  <c r="E145" i="6"/>
  <c r="F145" i="6"/>
  <c r="G145" i="6"/>
  <c r="H145" i="6"/>
  <c r="I145" i="6"/>
  <c r="J145" i="6"/>
  <c r="K145" i="6"/>
  <c r="D146" i="6"/>
  <c r="E146" i="6"/>
  <c r="F146" i="6"/>
  <c r="G146" i="6"/>
  <c r="H146" i="6"/>
  <c r="I146" i="6"/>
  <c r="J146" i="6"/>
  <c r="K146" i="6"/>
  <c r="D147" i="6"/>
  <c r="E147" i="6"/>
  <c r="F147" i="6"/>
  <c r="G147" i="6"/>
  <c r="H147" i="6"/>
  <c r="I147" i="6"/>
  <c r="J147" i="6"/>
  <c r="K147" i="6"/>
  <c r="E77" i="6"/>
  <c r="F77" i="6"/>
  <c r="G77" i="6"/>
  <c r="H77" i="6"/>
  <c r="I77" i="6"/>
  <c r="J77" i="6"/>
  <c r="K77" i="6"/>
  <c r="D77" i="6"/>
  <c r="D78" i="11"/>
  <c r="E78" i="11"/>
  <c r="F78" i="11"/>
  <c r="G78" i="11"/>
  <c r="H78" i="11"/>
  <c r="I78" i="11"/>
  <c r="J78" i="11"/>
  <c r="K78" i="11"/>
  <c r="D79" i="11"/>
  <c r="E79" i="11"/>
  <c r="F79" i="11"/>
  <c r="G79" i="11"/>
  <c r="H79" i="11"/>
  <c r="I79" i="11"/>
  <c r="J79" i="11"/>
  <c r="K79" i="11"/>
  <c r="D80" i="11"/>
  <c r="E80" i="11"/>
  <c r="F80" i="11"/>
  <c r="G80" i="11"/>
  <c r="H80" i="11"/>
  <c r="I80" i="11"/>
  <c r="J80" i="11"/>
  <c r="K80" i="11"/>
  <c r="D81" i="11"/>
  <c r="E81" i="11"/>
  <c r="F81" i="11"/>
  <c r="G81" i="11"/>
  <c r="H81" i="11"/>
  <c r="I81" i="11"/>
  <c r="J81" i="11"/>
  <c r="K81" i="11"/>
  <c r="D82" i="11"/>
  <c r="E82" i="11"/>
  <c r="F82" i="11"/>
  <c r="G82" i="11"/>
  <c r="H82" i="11"/>
  <c r="I82" i="11"/>
  <c r="J82" i="11"/>
  <c r="K82" i="11"/>
  <c r="D83" i="11"/>
  <c r="E83" i="11"/>
  <c r="F83" i="11"/>
  <c r="G83" i="11"/>
  <c r="H83" i="11"/>
  <c r="I83" i="11"/>
  <c r="J83" i="11"/>
  <c r="K83" i="11"/>
  <c r="D84" i="11"/>
  <c r="E84" i="11"/>
  <c r="F84" i="11"/>
  <c r="G84" i="11"/>
  <c r="H84" i="11"/>
  <c r="I84" i="11"/>
  <c r="J84" i="11"/>
  <c r="K84" i="11"/>
  <c r="D85" i="11"/>
  <c r="E85" i="11"/>
  <c r="F85" i="11"/>
  <c r="G85" i="11"/>
  <c r="H85" i="11"/>
  <c r="I85" i="11"/>
  <c r="J85" i="11"/>
  <c r="K85" i="11"/>
  <c r="D86" i="11"/>
  <c r="E86" i="11"/>
  <c r="F86" i="11"/>
  <c r="G86" i="11"/>
  <c r="H86" i="11"/>
  <c r="I86" i="11"/>
  <c r="J86" i="11"/>
  <c r="K86" i="11"/>
  <c r="D87" i="11"/>
  <c r="E87" i="11"/>
  <c r="F87" i="11"/>
  <c r="G87" i="11"/>
  <c r="H87" i="11"/>
  <c r="I87" i="11"/>
  <c r="J87" i="11"/>
  <c r="K87" i="11"/>
  <c r="D88" i="11"/>
  <c r="E88" i="11"/>
  <c r="F88" i="11"/>
  <c r="G88" i="11"/>
  <c r="H88" i="11"/>
  <c r="I88" i="11"/>
  <c r="J88" i="11"/>
  <c r="K88" i="11"/>
  <c r="D89" i="11"/>
  <c r="E89" i="11"/>
  <c r="F89" i="11"/>
  <c r="G89" i="11"/>
  <c r="H89" i="11"/>
  <c r="I89" i="11"/>
  <c r="J89" i="11"/>
  <c r="K89" i="11"/>
  <c r="D90" i="11"/>
  <c r="E90" i="11"/>
  <c r="F90" i="11"/>
  <c r="G90" i="11"/>
  <c r="H90" i="11"/>
  <c r="I90" i="11"/>
  <c r="J90" i="11"/>
  <c r="K90" i="11"/>
  <c r="D91" i="11"/>
  <c r="E91" i="11"/>
  <c r="F91" i="11"/>
  <c r="G91" i="11"/>
  <c r="H91" i="11"/>
  <c r="I91" i="11"/>
  <c r="J91" i="11"/>
  <c r="K91" i="11"/>
  <c r="D92" i="11"/>
  <c r="E92" i="11"/>
  <c r="F92" i="11"/>
  <c r="G92" i="11"/>
  <c r="H92" i="11"/>
  <c r="I92" i="11"/>
  <c r="J92" i="11"/>
  <c r="K92" i="11"/>
  <c r="D93" i="11"/>
  <c r="E93" i="11"/>
  <c r="F93" i="11"/>
  <c r="G93" i="11"/>
  <c r="H93" i="11"/>
  <c r="I93" i="11"/>
  <c r="J93" i="11"/>
  <c r="K93" i="11"/>
  <c r="D94" i="11"/>
  <c r="E94" i="11"/>
  <c r="F94" i="11"/>
  <c r="G94" i="11"/>
  <c r="H94" i="11"/>
  <c r="I94" i="11"/>
  <c r="J94" i="11"/>
  <c r="K94" i="11"/>
  <c r="D95" i="11"/>
  <c r="E95" i="11"/>
  <c r="F95" i="11"/>
  <c r="G95" i="11"/>
  <c r="H95" i="11"/>
  <c r="I95" i="11"/>
  <c r="J95" i="11"/>
  <c r="K95" i="11"/>
  <c r="D96" i="11"/>
  <c r="E96" i="11"/>
  <c r="F96" i="11"/>
  <c r="G96" i="11"/>
  <c r="H96" i="11"/>
  <c r="I96" i="11"/>
  <c r="J96" i="11"/>
  <c r="K96" i="11"/>
  <c r="D97" i="11"/>
  <c r="E97" i="11"/>
  <c r="F97" i="11"/>
  <c r="G97" i="11"/>
  <c r="H97" i="11"/>
  <c r="I97" i="11"/>
  <c r="J97" i="11"/>
  <c r="K97" i="11"/>
  <c r="D98" i="11"/>
  <c r="E98" i="11"/>
  <c r="F98" i="11"/>
  <c r="G98" i="11"/>
  <c r="H98" i="11"/>
  <c r="I98" i="11"/>
  <c r="J98" i="11"/>
  <c r="K98" i="11"/>
  <c r="D99" i="11"/>
  <c r="E99" i="11"/>
  <c r="F99" i="11"/>
  <c r="G99" i="11"/>
  <c r="H99" i="11"/>
  <c r="I99" i="11"/>
  <c r="J99" i="11"/>
  <c r="K99" i="11"/>
  <c r="D100" i="11"/>
  <c r="E100" i="11"/>
  <c r="F100" i="11"/>
  <c r="G100" i="11"/>
  <c r="H100" i="11"/>
  <c r="I100" i="11"/>
  <c r="J100" i="11"/>
  <c r="K100" i="11"/>
  <c r="D101" i="11"/>
  <c r="E101" i="11"/>
  <c r="F101" i="11"/>
  <c r="G101" i="11"/>
  <c r="H101" i="11"/>
  <c r="I101" i="11"/>
  <c r="J101" i="11"/>
  <c r="K101" i="11"/>
  <c r="D102" i="11"/>
  <c r="E102" i="11"/>
  <c r="F102" i="11"/>
  <c r="G102" i="11"/>
  <c r="H102" i="11"/>
  <c r="I102" i="11"/>
  <c r="J102" i="11"/>
  <c r="K102" i="11"/>
  <c r="D103" i="11"/>
  <c r="E103" i="11"/>
  <c r="F103" i="11"/>
  <c r="G103" i="11"/>
  <c r="H103" i="11"/>
  <c r="I103" i="11"/>
  <c r="J103" i="11"/>
  <c r="K103" i="11"/>
  <c r="D104" i="11"/>
  <c r="E104" i="11"/>
  <c r="F104" i="11"/>
  <c r="G104" i="11"/>
  <c r="H104" i="11"/>
  <c r="I104" i="11"/>
  <c r="J104" i="11"/>
  <c r="K104" i="11"/>
  <c r="D105" i="11"/>
  <c r="E105" i="11"/>
  <c r="F105" i="11"/>
  <c r="G105" i="11"/>
  <c r="H105" i="11"/>
  <c r="I105" i="11"/>
  <c r="J105" i="11"/>
  <c r="K105" i="11"/>
  <c r="D106" i="11"/>
  <c r="E106" i="11"/>
  <c r="F106" i="11"/>
  <c r="G106" i="11"/>
  <c r="H106" i="11"/>
  <c r="I106" i="11"/>
  <c r="J106" i="11"/>
  <c r="K106" i="11"/>
  <c r="D107" i="11"/>
  <c r="E107" i="11"/>
  <c r="F107" i="11"/>
  <c r="G107" i="11"/>
  <c r="H107" i="11"/>
  <c r="I107" i="11"/>
  <c r="J107" i="11"/>
  <c r="K107" i="11"/>
  <c r="D108" i="11"/>
  <c r="E108" i="11"/>
  <c r="F108" i="11"/>
  <c r="G108" i="11"/>
  <c r="H108" i="11"/>
  <c r="I108" i="11"/>
  <c r="J108" i="11"/>
  <c r="K108" i="11"/>
  <c r="D109" i="11"/>
  <c r="E109" i="11"/>
  <c r="F109" i="11"/>
  <c r="G109" i="11"/>
  <c r="H109" i="11"/>
  <c r="I109" i="11"/>
  <c r="J109" i="11"/>
  <c r="K109" i="11"/>
  <c r="D110" i="11"/>
  <c r="E110" i="11"/>
  <c r="F110" i="11"/>
  <c r="G110" i="11"/>
  <c r="H110" i="11"/>
  <c r="I110" i="11"/>
  <c r="J110" i="11"/>
  <c r="K110" i="11"/>
  <c r="D111" i="11"/>
  <c r="E111" i="11"/>
  <c r="F111" i="11"/>
  <c r="G111" i="11"/>
  <c r="H111" i="11"/>
  <c r="I111" i="11"/>
  <c r="J111" i="11"/>
  <c r="K111" i="11"/>
  <c r="D112" i="11"/>
  <c r="E112" i="11"/>
  <c r="F112" i="11"/>
  <c r="G112" i="11"/>
  <c r="H112" i="11"/>
  <c r="I112" i="11"/>
  <c r="J112" i="11"/>
  <c r="K112" i="11"/>
  <c r="D113" i="11"/>
  <c r="E113" i="11"/>
  <c r="F113" i="11"/>
  <c r="G113" i="11"/>
  <c r="H113" i="11"/>
  <c r="I113" i="11"/>
  <c r="J113" i="11"/>
  <c r="K113" i="11"/>
  <c r="D114" i="11"/>
  <c r="E114" i="11"/>
  <c r="F114" i="11"/>
  <c r="G114" i="11"/>
  <c r="H114" i="11"/>
  <c r="I114" i="11"/>
  <c r="J114" i="11"/>
  <c r="K114" i="11"/>
  <c r="D115" i="11"/>
  <c r="E115" i="11"/>
  <c r="F115" i="11"/>
  <c r="G115" i="11"/>
  <c r="H115" i="11"/>
  <c r="I115" i="11"/>
  <c r="J115" i="11"/>
  <c r="K115" i="11"/>
  <c r="D116" i="11"/>
  <c r="E116" i="11"/>
  <c r="F116" i="11"/>
  <c r="G116" i="11"/>
  <c r="H116" i="11"/>
  <c r="I116" i="11"/>
  <c r="J116" i="11"/>
  <c r="K116" i="11"/>
  <c r="D117" i="11"/>
  <c r="E117" i="11"/>
  <c r="F117" i="11"/>
  <c r="G117" i="11"/>
  <c r="H117" i="11"/>
  <c r="I117" i="11"/>
  <c r="J117" i="11"/>
  <c r="K117" i="11"/>
  <c r="D118" i="11"/>
  <c r="E118" i="11"/>
  <c r="F118" i="11"/>
  <c r="G118" i="11"/>
  <c r="H118" i="11"/>
  <c r="I118" i="11"/>
  <c r="J118" i="11"/>
  <c r="K118" i="11"/>
  <c r="D119" i="11"/>
  <c r="E119" i="11"/>
  <c r="F119" i="11"/>
  <c r="G119" i="11"/>
  <c r="H119" i="11"/>
  <c r="I119" i="11"/>
  <c r="J119" i="11"/>
  <c r="K119" i="11"/>
  <c r="D120" i="11"/>
  <c r="E120" i="11"/>
  <c r="F120" i="11"/>
  <c r="G120" i="11"/>
  <c r="H120" i="11"/>
  <c r="I120" i="11"/>
  <c r="J120" i="11"/>
  <c r="K120" i="11"/>
  <c r="D121" i="11"/>
  <c r="E121" i="11"/>
  <c r="F121" i="11"/>
  <c r="G121" i="11"/>
  <c r="H121" i="11"/>
  <c r="I121" i="11"/>
  <c r="J121" i="11"/>
  <c r="K121" i="11"/>
  <c r="D122" i="11"/>
  <c r="E122" i="11"/>
  <c r="F122" i="11"/>
  <c r="G122" i="11"/>
  <c r="H122" i="11"/>
  <c r="I122" i="11"/>
  <c r="J122" i="11"/>
  <c r="K122" i="11"/>
  <c r="D123" i="11"/>
  <c r="E123" i="11"/>
  <c r="F123" i="11"/>
  <c r="G123" i="11"/>
  <c r="H123" i="11"/>
  <c r="I123" i="11"/>
  <c r="J123" i="11"/>
  <c r="K123" i="11"/>
  <c r="D124" i="11"/>
  <c r="E124" i="11"/>
  <c r="F124" i="11"/>
  <c r="G124" i="11"/>
  <c r="H124" i="11"/>
  <c r="I124" i="11"/>
  <c r="J124" i="11"/>
  <c r="K124" i="11"/>
  <c r="D125" i="11"/>
  <c r="E125" i="11"/>
  <c r="F125" i="11"/>
  <c r="G125" i="11"/>
  <c r="H125" i="11"/>
  <c r="I125" i="11"/>
  <c r="J125" i="11"/>
  <c r="K125" i="11"/>
  <c r="D126" i="11"/>
  <c r="E126" i="11"/>
  <c r="F126" i="11"/>
  <c r="G126" i="11"/>
  <c r="H126" i="11"/>
  <c r="I126" i="11"/>
  <c r="J126" i="11"/>
  <c r="K126" i="11"/>
  <c r="D127" i="11"/>
  <c r="E127" i="11"/>
  <c r="F127" i="11"/>
  <c r="G127" i="11"/>
  <c r="H127" i="11"/>
  <c r="I127" i="11"/>
  <c r="J127" i="11"/>
  <c r="K127" i="11"/>
  <c r="D128" i="11"/>
  <c r="E128" i="11"/>
  <c r="F128" i="11"/>
  <c r="G128" i="11"/>
  <c r="H128" i="11"/>
  <c r="I128" i="11"/>
  <c r="J128" i="11"/>
  <c r="K128" i="11"/>
  <c r="D129" i="11"/>
  <c r="E129" i="11"/>
  <c r="F129" i="11"/>
  <c r="G129" i="11"/>
  <c r="H129" i="11"/>
  <c r="I129" i="11"/>
  <c r="J129" i="11"/>
  <c r="K129" i="11"/>
  <c r="D130" i="11"/>
  <c r="E130" i="11"/>
  <c r="F130" i="11"/>
  <c r="G130" i="11"/>
  <c r="H130" i="11"/>
  <c r="I130" i="11"/>
  <c r="J130" i="11"/>
  <c r="K130" i="11"/>
  <c r="D131" i="11"/>
  <c r="E131" i="11"/>
  <c r="F131" i="11"/>
  <c r="G131" i="11"/>
  <c r="H131" i="11"/>
  <c r="I131" i="11"/>
  <c r="J131" i="11"/>
  <c r="K131" i="11"/>
  <c r="D132" i="11"/>
  <c r="E132" i="11"/>
  <c r="F132" i="11"/>
  <c r="G132" i="11"/>
  <c r="H132" i="11"/>
  <c r="I132" i="11"/>
  <c r="J132" i="11"/>
  <c r="K132" i="11"/>
  <c r="D133" i="11"/>
  <c r="E133" i="11"/>
  <c r="F133" i="11"/>
  <c r="G133" i="11"/>
  <c r="H133" i="11"/>
  <c r="I133" i="11"/>
  <c r="J133" i="11"/>
  <c r="K133" i="11"/>
  <c r="D134" i="11"/>
  <c r="E134" i="11"/>
  <c r="F134" i="11"/>
  <c r="G134" i="11"/>
  <c r="H134" i="11"/>
  <c r="I134" i="11"/>
  <c r="J134" i="11"/>
  <c r="K134" i="11"/>
  <c r="D135" i="11"/>
  <c r="E135" i="11"/>
  <c r="F135" i="11"/>
  <c r="G135" i="11"/>
  <c r="H135" i="11"/>
  <c r="I135" i="11"/>
  <c r="J135" i="11"/>
  <c r="K135" i="11"/>
  <c r="D136" i="11"/>
  <c r="E136" i="11"/>
  <c r="F136" i="11"/>
  <c r="G136" i="11"/>
  <c r="H136" i="11"/>
  <c r="I136" i="11"/>
  <c r="J136" i="11"/>
  <c r="K136" i="11"/>
  <c r="D137" i="11"/>
  <c r="E137" i="11"/>
  <c r="F137" i="11"/>
  <c r="G137" i="11"/>
  <c r="H137" i="11"/>
  <c r="I137" i="11"/>
  <c r="J137" i="11"/>
  <c r="K137" i="11"/>
  <c r="D138" i="11"/>
  <c r="E138" i="11"/>
  <c r="F138" i="11"/>
  <c r="G138" i="11"/>
  <c r="H138" i="11"/>
  <c r="I138" i="11"/>
  <c r="J138" i="11"/>
  <c r="K138" i="11"/>
  <c r="D139" i="11"/>
  <c r="E139" i="11"/>
  <c r="F139" i="11"/>
  <c r="G139" i="11"/>
  <c r="H139" i="11"/>
  <c r="I139" i="11"/>
  <c r="J139" i="11"/>
  <c r="K139" i="11"/>
  <c r="D140" i="11"/>
  <c r="E140" i="11"/>
  <c r="F140" i="11"/>
  <c r="G140" i="11"/>
  <c r="H140" i="11"/>
  <c r="I140" i="11"/>
  <c r="J140" i="11"/>
  <c r="K140" i="11"/>
  <c r="D141" i="11"/>
  <c r="E141" i="11"/>
  <c r="F141" i="11"/>
  <c r="G141" i="11"/>
  <c r="H141" i="11"/>
  <c r="I141" i="11"/>
  <c r="J141" i="11"/>
  <c r="K141" i="11"/>
  <c r="D142" i="11"/>
  <c r="E142" i="11"/>
  <c r="F142" i="11"/>
  <c r="G142" i="11"/>
  <c r="H142" i="11"/>
  <c r="I142" i="11"/>
  <c r="J142" i="11"/>
  <c r="K142" i="11"/>
  <c r="D143" i="11"/>
  <c r="E143" i="11"/>
  <c r="F143" i="11"/>
  <c r="G143" i="11"/>
  <c r="H143" i="11"/>
  <c r="I143" i="11"/>
  <c r="J143" i="11"/>
  <c r="K143" i="11"/>
  <c r="D144" i="11"/>
  <c r="E144" i="11"/>
  <c r="F144" i="11"/>
  <c r="G144" i="11"/>
  <c r="H144" i="11"/>
  <c r="I144" i="11"/>
  <c r="J144" i="11"/>
  <c r="K144" i="11"/>
  <c r="D145" i="11"/>
  <c r="E145" i="11"/>
  <c r="F145" i="11"/>
  <c r="G145" i="11"/>
  <c r="H145" i="11"/>
  <c r="I145" i="11"/>
  <c r="J145" i="11"/>
  <c r="K145" i="11"/>
  <c r="D146" i="11"/>
  <c r="E146" i="11"/>
  <c r="F146" i="11"/>
  <c r="G146" i="11"/>
  <c r="H146" i="11"/>
  <c r="I146" i="11"/>
  <c r="J146" i="11"/>
  <c r="K146" i="11"/>
  <c r="D147" i="11"/>
  <c r="E147" i="11"/>
  <c r="F147" i="11"/>
  <c r="G147" i="11"/>
  <c r="H147" i="11"/>
  <c r="I147" i="11"/>
  <c r="J147" i="11"/>
  <c r="K147" i="11"/>
  <c r="E77" i="11"/>
  <c r="F77" i="11"/>
  <c r="G77" i="11"/>
  <c r="H77" i="11"/>
  <c r="I77" i="11"/>
  <c r="J77" i="11"/>
  <c r="K77" i="11"/>
  <c r="D77" i="11"/>
  <c r="D3" i="3"/>
  <c r="H3" i="3"/>
  <c r="E3" i="3"/>
  <c r="I3" i="3"/>
  <c r="F3" i="3"/>
  <c r="J3" i="3"/>
  <c r="G3" i="3"/>
  <c r="K3" i="3"/>
  <c r="D4" i="3"/>
  <c r="H4" i="3"/>
  <c r="E4" i="3"/>
  <c r="I4" i="3"/>
  <c r="F4" i="3"/>
  <c r="J4" i="3"/>
  <c r="G4" i="3"/>
  <c r="K4" i="3"/>
  <c r="D5" i="3"/>
  <c r="H5" i="3"/>
  <c r="E5" i="3"/>
  <c r="I5" i="3"/>
  <c r="F5" i="3"/>
  <c r="J5" i="3"/>
  <c r="G5" i="3"/>
  <c r="K5" i="3"/>
  <c r="D6" i="3"/>
  <c r="H6" i="3"/>
  <c r="E6" i="3"/>
  <c r="I6" i="3"/>
  <c r="F6" i="3"/>
  <c r="J6" i="3"/>
  <c r="G6" i="3"/>
  <c r="K6" i="3"/>
  <c r="D7" i="3"/>
  <c r="H7" i="3"/>
  <c r="E7" i="3"/>
  <c r="I7" i="3"/>
  <c r="F7" i="3"/>
  <c r="J7" i="3"/>
  <c r="G7" i="3"/>
  <c r="K7" i="3"/>
  <c r="D8" i="3"/>
  <c r="H8" i="3"/>
  <c r="E8" i="3"/>
  <c r="I8" i="3"/>
  <c r="F8" i="3"/>
  <c r="J8" i="3"/>
  <c r="G8" i="3"/>
  <c r="K8" i="3"/>
  <c r="D9" i="3"/>
  <c r="H9" i="3"/>
  <c r="E9" i="3"/>
  <c r="I9" i="3"/>
  <c r="F9" i="3"/>
  <c r="J9" i="3"/>
  <c r="G9" i="3"/>
  <c r="K9" i="3"/>
  <c r="D10" i="3"/>
  <c r="H10" i="3"/>
  <c r="E10" i="3"/>
  <c r="I10" i="3"/>
  <c r="F10" i="3"/>
  <c r="J10" i="3"/>
  <c r="G10" i="3"/>
  <c r="K10" i="3"/>
  <c r="D11" i="3"/>
  <c r="H11" i="3"/>
  <c r="E11" i="3"/>
  <c r="I11" i="3"/>
  <c r="F11" i="3"/>
  <c r="J11" i="3"/>
  <c r="G11" i="3"/>
  <c r="K11" i="3"/>
  <c r="D12" i="3"/>
  <c r="H12" i="3"/>
  <c r="E12" i="3"/>
  <c r="I12" i="3"/>
  <c r="F12" i="3"/>
  <c r="J12" i="3"/>
  <c r="G12" i="3"/>
  <c r="K12" i="3"/>
  <c r="D13" i="3"/>
  <c r="H13" i="3"/>
  <c r="E13" i="3"/>
  <c r="I13" i="3"/>
  <c r="F13" i="3"/>
  <c r="J13" i="3"/>
  <c r="G13" i="3"/>
  <c r="K13" i="3"/>
  <c r="D14" i="3"/>
  <c r="H14" i="3"/>
  <c r="E14" i="3"/>
  <c r="I14" i="3"/>
  <c r="F14" i="3"/>
  <c r="J14" i="3"/>
  <c r="G14" i="3"/>
  <c r="K14" i="3"/>
  <c r="D15" i="3"/>
  <c r="H15" i="3"/>
  <c r="E15" i="3"/>
  <c r="I15" i="3"/>
  <c r="F15" i="3"/>
  <c r="J15" i="3"/>
  <c r="G15" i="3"/>
  <c r="K15" i="3"/>
  <c r="D16" i="3"/>
  <c r="H16" i="3"/>
  <c r="E16" i="3"/>
  <c r="I16" i="3"/>
  <c r="F16" i="3"/>
  <c r="J16" i="3"/>
  <c r="G16" i="3"/>
  <c r="K16" i="3"/>
  <c r="D17" i="3"/>
  <c r="H17" i="3"/>
  <c r="E17" i="3"/>
  <c r="I17" i="3"/>
  <c r="F17" i="3"/>
  <c r="J17" i="3"/>
  <c r="G17" i="3"/>
  <c r="K17" i="3"/>
  <c r="D18" i="3"/>
  <c r="H18" i="3"/>
  <c r="E18" i="3"/>
  <c r="I18" i="3"/>
  <c r="F18" i="3"/>
  <c r="J18" i="3"/>
  <c r="G18" i="3"/>
  <c r="K18" i="3"/>
  <c r="D19" i="3"/>
  <c r="H19" i="3"/>
  <c r="E19" i="3"/>
  <c r="I19" i="3"/>
  <c r="F19" i="3"/>
  <c r="J19" i="3"/>
  <c r="G19" i="3"/>
  <c r="K19" i="3"/>
  <c r="D20" i="3"/>
  <c r="H20" i="3"/>
  <c r="E20" i="3"/>
  <c r="I20" i="3"/>
  <c r="F20" i="3"/>
  <c r="J20" i="3"/>
  <c r="G20" i="3"/>
  <c r="K20" i="3"/>
  <c r="D21" i="3"/>
  <c r="H21" i="3"/>
  <c r="E21" i="3"/>
  <c r="I21" i="3"/>
  <c r="F21" i="3"/>
  <c r="J21" i="3"/>
  <c r="G21" i="3"/>
  <c r="K21" i="3"/>
  <c r="D22" i="3"/>
  <c r="H22" i="3"/>
  <c r="E22" i="3"/>
  <c r="I22" i="3"/>
  <c r="F22" i="3"/>
  <c r="J22" i="3"/>
  <c r="G22" i="3"/>
  <c r="K22" i="3"/>
  <c r="D23" i="3"/>
  <c r="H23" i="3"/>
  <c r="E23" i="3"/>
  <c r="I23" i="3"/>
  <c r="F23" i="3"/>
  <c r="J23" i="3"/>
  <c r="G23" i="3"/>
  <c r="K23" i="3"/>
  <c r="D24" i="3"/>
  <c r="H24" i="3"/>
  <c r="E24" i="3"/>
  <c r="I24" i="3"/>
  <c r="F24" i="3"/>
  <c r="J24" i="3"/>
  <c r="G24" i="3"/>
  <c r="K24" i="3"/>
  <c r="D25" i="3"/>
  <c r="H25" i="3"/>
  <c r="E25" i="3"/>
  <c r="I25" i="3"/>
  <c r="F25" i="3"/>
  <c r="J25" i="3"/>
  <c r="G25" i="3"/>
  <c r="K25" i="3"/>
  <c r="D26" i="3"/>
  <c r="H26" i="3"/>
  <c r="E26" i="3"/>
  <c r="I26" i="3"/>
  <c r="F26" i="3"/>
  <c r="J26" i="3"/>
  <c r="G26" i="3"/>
  <c r="K26" i="3"/>
  <c r="D27" i="3"/>
  <c r="H27" i="3"/>
  <c r="E27" i="3"/>
  <c r="I27" i="3"/>
  <c r="F27" i="3"/>
  <c r="J27" i="3"/>
  <c r="G27" i="3"/>
  <c r="K27" i="3"/>
  <c r="D28" i="3"/>
  <c r="H28" i="3"/>
  <c r="E28" i="3"/>
  <c r="I28" i="3"/>
  <c r="F28" i="3"/>
  <c r="J28" i="3"/>
  <c r="G28" i="3"/>
  <c r="K28" i="3"/>
  <c r="D29" i="3"/>
  <c r="H29" i="3"/>
  <c r="E29" i="3"/>
  <c r="I29" i="3"/>
  <c r="F29" i="3"/>
  <c r="J29" i="3"/>
  <c r="G29" i="3"/>
  <c r="K29" i="3"/>
  <c r="D30" i="3"/>
  <c r="H30" i="3"/>
  <c r="E30" i="3"/>
  <c r="I30" i="3"/>
  <c r="F30" i="3"/>
  <c r="J30" i="3"/>
  <c r="G30" i="3"/>
  <c r="K30" i="3"/>
  <c r="D31" i="3"/>
  <c r="H31" i="3"/>
  <c r="E31" i="3"/>
  <c r="I31" i="3"/>
  <c r="F31" i="3"/>
  <c r="J31" i="3"/>
  <c r="G31" i="3"/>
  <c r="K31" i="3"/>
  <c r="D32" i="3"/>
  <c r="H32" i="3"/>
  <c r="E32" i="3"/>
  <c r="I32" i="3"/>
  <c r="F32" i="3"/>
  <c r="J32" i="3"/>
  <c r="G32" i="3"/>
  <c r="K32" i="3"/>
  <c r="D33" i="3"/>
  <c r="H33" i="3"/>
  <c r="E33" i="3"/>
  <c r="I33" i="3"/>
  <c r="F33" i="3"/>
  <c r="J33" i="3"/>
  <c r="G33" i="3"/>
  <c r="K33" i="3"/>
  <c r="D34" i="3"/>
  <c r="H34" i="3"/>
  <c r="E34" i="3"/>
  <c r="I34" i="3"/>
  <c r="F34" i="3"/>
  <c r="J34" i="3"/>
  <c r="G34" i="3"/>
  <c r="K34" i="3"/>
  <c r="D35" i="3"/>
  <c r="H35" i="3"/>
  <c r="E35" i="3"/>
  <c r="I35" i="3"/>
  <c r="F35" i="3"/>
  <c r="J35" i="3"/>
  <c r="G35" i="3"/>
  <c r="K35" i="3"/>
  <c r="D36" i="3"/>
  <c r="H36" i="3"/>
  <c r="E36" i="3"/>
  <c r="I36" i="3"/>
  <c r="F36" i="3"/>
  <c r="J36" i="3"/>
  <c r="G36" i="3"/>
  <c r="K36" i="3"/>
  <c r="D37" i="3"/>
  <c r="H37" i="3"/>
  <c r="E37" i="3"/>
  <c r="I37" i="3"/>
  <c r="F37" i="3"/>
  <c r="J37" i="3"/>
  <c r="G37" i="3"/>
  <c r="K37" i="3"/>
  <c r="D38" i="3"/>
  <c r="H38" i="3"/>
  <c r="E38" i="3"/>
  <c r="I38" i="3"/>
  <c r="F38" i="3"/>
  <c r="J38" i="3"/>
  <c r="G38" i="3"/>
  <c r="K38" i="3"/>
  <c r="D39" i="3"/>
  <c r="H39" i="3"/>
  <c r="E39" i="3"/>
  <c r="I39" i="3"/>
  <c r="F39" i="3"/>
  <c r="J39" i="3"/>
  <c r="G39" i="3"/>
  <c r="K39" i="3"/>
  <c r="D40" i="3"/>
  <c r="H40" i="3"/>
  <c r="E40" i="3"/>
  <c r="I40" i="3"/>
  <c r="F40" i="3"/>
  <c r="J40" i="3"/>
  <c r="G40" i="3"/>
  <c r="K40" i="3"/>
  <c r="D41" i="3"/>
  <c r="H41" i="3"/>
  <c r="E41" i="3"/>
  <c r="I41" i="3"/>
  <c r="F41" i="3"/>
  <c r="J41" i="3"/>
  <c r="G41" i="3"/>
  <c r="K41" i="3"/>
  <c r="D42" i="3"/>
  <c r="H42" i="3"/>
  <c r="E42" i="3"/>
  <c r="I42" i="3"/>
  <c r="F42" i="3"/>
  <c r="J42" i="3"/>
  <c r="G42" i="3"/>
  <c r="K42" i="3"/>
  <c r="D43" i="3"/>
  <c r="H43" i="3"/>
  <c r="E43" i="3"/>
  <c r="I43" i="3"/>
  <c r="F43" i="3"/>
  <c r="J43" i="3"/>
  <c r="G43" i="3"/>
  <c r="K43" i="3"/>
  <c r="D44" i="3"/>
  <c r="H44" i="3"/>
  <c r="E44" i="3"/>
  <c r="I44" i="3"/>
  <c r="F44" i="3"/>
  <c r="J44" i="3"/>
  <c r="G44" i="3"/>
  <c r="K44" i="3"/>
  <c r="D45" i="3"/>
  <c r="H45" i="3"/>
  <c r="E45" i="3"/>
  <c r="I45" i="3"/>
  <c r="F45" i="3"/>
  <c r="J45" i="3"/>
  <c r="G45" i="3"/>
  <c r="K45" i="3"/>
  <c r="D46" i="3"/>
  <c r="H46" i="3"/>
  <c r="E46" i="3"/>
  <c r="I46" i="3"/>
  <c r="F46" i="3"/>
  <c r="J46" i="3"/>
  <c r="G46" i="3"/>
  <c r="K46" i="3"/>
  <c r="D47" i="3"/>
  <c r="H47" i="3"/>
  <c r="E47" i="3"/>
  <c r="I47" i="3"/>
  <c r="F47" i="3"/>
  <c r="J47" i="3"/>
  <c r="G47" i="3"/>
  <c r="K47" i="3"/>
  <c r="D48" i="3"/>
  <c r="H48" i="3"/>
  <c r="E48" i="3"/>
  <c r="I48" i="3"/>
  <c r="F48" i="3"/>
  <c r="J48" i="3"/>
  <c r="G48" i="3"/>
  <c r="K48" i="3"/>
  <c r="D49" i="3"/>
  <c r="H49" i="3"/>
  <c r="E49" i="3"/>
  <c r="I49" i="3"/>
  <c r="F49" i="3"/>
  <c r="J49" i="3"/>
  <c r="G49" i="3"/>
  <c r="K49" i="3"/>
  <c r="D50" i="3"/>
  <c r="H50" i="3"/>
  <c r="E50" i="3"/>
  <c r="I50" i="3"/>
  <c r="F50" i="3"/>
  <c r="J50" i="3"/>
  <c r="G50" i="3"/>
  <c r="K50" i="3"/>
  <c r="D51" i="3"/>
  <c r="H51" i="3"/>
  <c r="E51" i="3"/>
  <c r="I51" i="3"/>
  <c r="F51" i="3"/>
  <c r="J51" i="3"/>
  <c r="G51" i="3"/>
  <c r="K51" i="3"/>
  <c r="D52" i="3"/>
  <c r="H52" i="3"/>
  <c r="E52" i="3"/>
  <c r="I52" i="3"/>
  <c r="F52" i="3"/>
  <c r="J52" i="3"/>
  <c r="G52" i="3"/>
  <c r="K52" i="3"/>
  <c r="D53" i="3"/>
  <c r="H53" i="3"/>
  <c r="E53" i="3"/>
  <c r="I53" i="3"/>
  <c r="F53" i="3"/>
  <c r="J53" i="3"/>
  <c r="G53" i="3"/>
  <c r="K53" i="3"/>
  <c r="D54" i="3"/>
  <c r="H54" i="3"/>
  <c r="E54" i="3"/>
  <c r="I54" i="3"/>
  <c r="F54" i="3"/>
  <c r="J54" i="3"/>
  <c r="G54" i="3"/>
  <c r="K54" i="3"/>
  <c r="D55" i="3"/>
  <c r="H55" i="3"/>
  <c r="E55" i="3"/>
  <c r="I55" i="3"/>
  <c r="F55" i="3"/>
  <c r="J55" i="3"/>
  <c r="G55" i="3"/>
  <c r="K55" i="3"/>
  <c r="D56" i="3"/>
  <c r="H56" i="3"/>
  <c r="E56" i="3"/>
  <c r="I56" i="3"/>
  <c r="F56" i="3"/>
  <c r="J56" i="3"/>
  <c r="G56" i="3"/>
  <c r="K56" i="3"/>
  <c r="D57" i="3"/>
  <c r="H57" i="3"/>
  <c r="E57" i="3"/>
  <c r="I57" i="3"/>
  <c r="F57" i="3"/>
  <c r="J57" i="3"/>
  <c r="G57" i="3"/>
  <c r="K57" i="3"/>
  <c r="D58" i="3"/>
  <c r="H58" i="3"/>
  <c r="E58" i="3"/>
  <c r="I58" i="3"/>
  <c r="F58" i="3"/>
  <c r="J58" i="3"/>
  <c r="G58" i="3"/>
  <c r="K58" i="3"/>
  <c r="D59" i="3"/>
  <c r="H59" i="3"/>
  <c r="E59" i="3"/>
  <c r="I59" i="3"/>
  <c r="F59" i="3"/>
  <c r="J59" i="3"/>
  <c r="G59" i="3"/>
  <c r="K59" i="3"/>
  <c r="D60" i="3"/>
  <c r="H60" i="3"/>
  <c r="E60" i="3"/>
  <c r="I60" i="3"/>
  <c r="F60" i="3"/>
  <c r="J60" i="3"/>
  <c r="G60" i="3"/>
  <c r="K60" i="3"/>
  <c r="D61" i="3"/>
  <c r="H61" i="3"/>
  <c r="E61" i="3"/>
  <c r="I61" i="3"/>
  <c r="F61" i="3"/>
  <c r="J61" i="3"/>
  <c r="G61" i="3"/>
  <c r="K61" i="3"/>
  <c r="D62" i="3"/>
  <c r="H62" i="3"/>
  <c r="E62" i="3"/>
  <c r="I62" i="3"/>
  <c r="F62" i="3"/>
  <c r="J62" i="3"/>
  <c r="G62" i="3"/>
  <c r="K62" i="3"/>
  <c r="D63" i="3"/>
  <c r="H63" i="3"/>
  <c r="E63" i="3"/>
  <c r="I63" i="3"/>
  <c r="F63" i="3"/>
  <c r="J63" i="3"/>
  <c r="G63" i="3"/>
  <c r="K63" i="3"/>
  <c r="D64" i="3"/>
  <c r="H64" i="3"/>
  <c r="E64" i="3"/>
  <c r="I64" i="3"/>
  <c r="F64" i="3"/>
  <c r="J64" i="3"/>
  <c r="G64" i="3"/>
  <c r="K64" i="3"/>
  <c r="D65" i="3"/>
  <c r="H65" i="3"/>
  <c r="E65" i="3"/>
  <c r="I65" i="3"/>
  <c r="F65" i="3"/>
  <c r="J65" i="3"/>
  <c r="G65" i="3"/>
  <c r="K65" i="3"/>
  <c r="D66" i="3"/>
  <c r="H66" i="3"/>
  <c r="E66" i="3"/>
  <c r="I66" i="3"/>
  <c r="F66" i="3"/>
  <c r="J66" i="3"/>
  <c r="G66" i="3"/>
  <c r="K66" i="3"/>
  <c r="D67" i="3"/>
  <c r="H67" i="3"/>
  <c r="E67" i="3"/>
  <c r="I67" i="3"/>
  <c r="F67" i="3"/>
  <c r="J67" i="3"/>
  <c r="G67" i="3"/>
  <c r="K67" i="3"/>
  <c r="D68" i="3"/>
  <c r="H68" i="3"/>
  <c r="E68" i="3"/>
  <c r="I68" i="3"/>
  <c r="F68" i="3"/>
  <c r="J68" i="3"/>
  <c r="G68" i="3"/>
  <c r="K68" i="3"/>
  <c r="D69" i="3"/>
  <c r="H69" i="3"/>
  <c r="E69" i="3"/>
  <c r="I69" i="3"/>
  <c r="F69" i="3"/>
  <c r="J69" i="3"/>
  <c r="G69" i="3"/>
  <c r="K69" i="3"/>
  <c r="D70" i="3"/>
  <c r="H70" i="3"/>
  <c r="E70" i="3"/>
  <c r="I70" i="3"/>
  <c r="F70" i="3"/>
  <c r="J70" i="3"/>
  <c r="G70" i="3"/>
  <c r="K70" i="3"/>
  <c r="D71" i="3"/>
  <c r="H71" i="3"/>
  <c r="E71" i="3"/>
  <c r="I71" i="3"/>
  <c r="F71" i="3"/>
  <c r="J71" i="3"/>
  <c r="G71" i="3"/>
  <c r="K71" i="3"/>
  <c r="D72" i="3"/>
  <c r="H72" i="3"/>
  <c r="E72" i="3"/>
  <c r="I72" i="3"/>
  <c r="F72" i="3"/>
  <c r="J72" i="3"/>
  <c r="G72" i="3"/>
  <c r="K72" i="3"/>
  <c r="H2" i="3"/>
  <c r="E2" i="3"/>
  <c r="I2" i="3"/>
  <c r="F2" i="3"/>
  <c r="J2" i="3"/>
  <c r="G2" i="3"/>
  <c r="K2" i="3"/>
  <c r="D2" i="3"/>
  <c r="M73" i="34" l="1"/>
</calcChain>
</file>

<file path=xl/sharedStrings.xml><?xml version="1.0" encoding="utf-8"?>
<sst xmlns="http://schemas.openxmlformats.org/spreadsheetml/2006/main" count="5630" uniqueCount="97">
  <si>
    <t>File</t>
  </si>
  <si>
    <t>Test set</t>
  </si>
  <si>
    <t>Type</t>
  </si>
  <si>
    <t>2kbps bitrate</t>
  </si>
  <si>
    <t>2kbps psnr</t>
  </si>
  <si>
    <t>8kbps bitrate</t>
  </si>
  <si>
    <t>8kbps psnr</t>
  </si>
  <si>
    <t>16kbps bitrate</t>
  </si>
  <si>
    <t>16kbps psnr</t>
  </si>
  <si>
    <t>64kbps bitrate</t>
  </si>
  <si>
    <t>64kbps psnr</t>
  </si>
  <si>
    <t>boing</t>
  </si>
  <si>
    <t>Test1_1</t>
  </si>
  <si>
    <t>AHAP</t>
  </si>
  <si>
    <t>DoubleTick</t>
  </si>
  <si>
    <t>IVS</t>
  </si>
  <si>
    <t>Explosion1</t>
  </si>
  <si>
    <t>FastPulse1</t>
  </si>
  <si>
    <t>Fill1</t>
  </si>
  <si>
    <t>Grain1</t>
  </si>
  <si>
    <t>Sweep1</t>
  </si>
  <si>
    <t>Tick1</t>
  </si>
  <si>
    <t>Explosion3</t>
  </si>
  <si>
    <t>Training1_1</t>
  </si>
  <si>
    <t>FastPulse2</t>
  </si>
  <si>
    <t>FastPulse3</t>
  </si>
  <si>
    <t>Fill2</t>
  </si>
  <si>
    <t>Grain2</t>
  </si>
  <si>
    <t>RepeatTicks</t>
  </si>
  <si>
    <t>Sweep2</t>
  </si>
  <si>
    <t>Tick2</t>
  </si>
  <si>
    <t>ERM_010_Bounce100</t>
  </si>
  <si>
    <t>Evaluation1_1</t>
  </si>
  <si>
    <t>ERM_074_Explosion1</t>
  </si>
  <si>
    <t>LRA_014_DoubleSharpClick66</t>
  </si>
  <si>
    <t>LRA_079_Explosion6</t>
  </si>
  <si>
    <t>Piezo_010_Bounce100</t>
  </si>
  <si>
    <t>ACTK-vib-pantheongrandstarfall</t>
  </si>
  <si>
    <t>Test1_2</t>
  </si>
  <si>
    <t>WAV</t>
  </si>
  <si>
    <t>heartbeats</t>
  </si>
  <si>
    <t>inflate</t>
  </si>
  <si>
    <t>oscillate</t>
  </si>
  <si>
    <t>rumble</t>
  </si>
  <si>
    <t>Rain</t>
  </si>
  <si>
    <t>Rain_chan2</t>
  </si>
  <si>
    <t>Towel</t>
  </si>
  <si>
    <t>Content1</t>
  </si>
  <si>
    <t>PersTexture1</t>
  </si>
  <si>
    <t>Ringtone1</t>
  </si>
  <si>
    <t>Weapon1</t>
  </si>
  <si>
    <t>drums</t>
  </si>
  <si>
    <t>Training1_2</t>
  </si>
  <si>
    <t>gravel</t>
  </si>
  <si>
    <t>sparkle</t>
  </si>
  <si>
    <t>Carpet</t>
  </si>
  <si>
    <t>HeartBeat</t>
  </si>
  <si>
    <t>Paper</t>
  </si>
  <si>
    <t>Content2</t>
  </si>
  <si>
    <t>RandTexture1</t>
  </si>
  <si>
    <t>Ringtone2</t>
  </si>
  <si>
    <t>Weapon2</t>
  </si>
  <si>
    <t>a1</t>
  </si>
  <si>
    <t>Evaluation1_2</t>
  </si>
  <si>
    <t>a2</t>
  </si>
  <si>
    <t>a3</t>
  </si>
  <si>
    <t>ERM_068_Alert5</t>
  </si>
  <si>
    <t>LRA_066_Alert3</t>
  </si>
  <si>
    <t>Piezo_073_Alert10</t>
  </si>
  <si>
    <t>Piezo_091_Weapon8</t>
  </si>
  <si>
    <t>BigBuckBunny</t>
  </si>
  <si>
    <t>Test1_3</t>
  </si>
  <si>
    <t>BikeRiding</t>
  </si>
  <si>
    <t>ForceXFast</t>
  </si>
  <si>
    <t>ForceXSlow</t>
  </si>
  <si>
    <t>ForceYFast</t>
  </si>
  <si>
    <t>ForceYSlow</t>
  </si>
  <si>
    <t>ForceZFast</t>
  </si>
  <si>
    <t>ForceZSlow</t>
  </si>
  <si>
    <t>HorseRiding</t>
  </si>
  <si>
    <t>Rollercoaster</t>
  </si>
  <si>
    <t>Training1_3</t>
  </si>
  <si>
    <t>BikeRiding2</t>
  </si>
  <si>
    <t>ForceXY</t>
  </si>
  <si>
    <t>ForceXYZ</t>
  </si>
  <si>
    <t>ForceXZ</t>
  </si>
  <si>
    <t>ForceYZ</t>
  </si>
  <si>
    <t>HorseRiding2</t>
  </si>
  <si>
    <t>rollercoaster</t>
  </si>
  <si>
    <t>Evaluation1_3</t>
  </si>
  <si>
    <t>Comparison with CRM2</t>
  </si>
  <si>
    <t>Comparison with CRM3</t>
  </si>
  <si>
    <t>Average PCM</t>
  </si>
  <si>
    <t>Average Parametric (long effects)</t>
  </si>
  <si>
    <t>Pantheongrandstarfall</t>
  </si>
  <si>
    <t>Comparison with CRM3.2</t>
  </si>
  <si>
    <t>Comparison with CRM4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</si>
</sst>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2" fontId="0" fillId="0" borderId="0" xfId="0" applyNumberFormat="1"/>
    <xf numFmtId="10" fontId="0" fillId="0" borderId="0" xfId="1" applyNumberFormat="1" applyFont="1"/>
    <xf numFmtId="10" fontId="0" fillId="0" borderId="0" xfId="0" applyNumberForma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34"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Parametric Synthetic Haptic signals</a:t>
            </a:r>
          </a:p>
        </c:rich>
      </c:tx>
      <c:layout>
        <c:manualLayout>
          <c:xMode val="edge"/>
          <c:yMode val="edge"/>
          <c:x val="0.29341830018995374"/>
          <c:y val="3.06122448979591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0438785241934855E-2"/>
          <c:y val="0.12615646258503402"/>
          <c:w val="0.87909752271956998"/>
          <c:h val="0.72281188065777491"/>
        </c:manualLayout>
      </c:layout>
      <c:scatterChart>
        <c:scatterStyle val="lineMarker"/>
        <c:varyColors val="0"/>
        <c:ser>
          <c:idx val="0"/>
          <c:order val="0"/>
          <c:tx>
            <c:v>CRM3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('CRM3'!$D$2:$D$22,'CRM3'!$D$24:$D$27,'CRM3'!$D$31:$D$37,'CRM3'!$D$41:$D$51)</c:f>
              <c:numCache>
                <c:formatCode>General</c:formatCode>
                <c:ptCount val="43"/>
                <c:pt idx="0">
                  <c:v>3.8620689655172402</c:v>
                </c:pt>
                <c:pt idx="1">
                  <c:v>2.7802690582959602</c:v>
                </c:pt>
                <c:pt idx="2">
                  <c:v>3.4631379962192801</c:v>
                </c:pt>
                <c:pt idx="3">
                  <c:v>19.066666666666599</c:v>
                </c:pt>
                <c:pt idx="4">
                  <c:v>3.4002911208151301</c:v>
                </c:pt>
                <c:pt idx="5">
                  <c:v>1.0549450549450501</c:v>
                </c:pt>
                <c:pt idx="6">
                  <c:v>2.1544554455445502</c:v>
                </c:pt>
                <c:pt idx="7">
                  <c:v>131</c:v>
                </c:pt>
                <c:pt idx="8">
                  <c:v>1.3398533007334901</c:v>
                </c:pt>
                <c:pt idx="9">
                  <c:v>9.5533980582524194</c:v>
                </c:pt>
                <c:pt idx="10">
                  <c:v>2.7718309859154902</c:v>
                </c:pt>
                <c:pt idx="11">
                  <c:v>2.5333333333333301</c:v>
                </c:pt>
                <c:pt idx="12">
                  <c:v>0.88622754491017897</c:v>
                </c:pt>
                <c:pt idx="13">
                  <c:v>2.2018348623853199</c:v>
                </c:pt>
                <c:pt idx="14">
                  <c:v>0.95808383233532901</c:v>
                </c:pt>
                <c:pt idx="15">
                  <c:v>35.200000000000003</c:v>
                </c:pt>
                <c:pt idx="16">
                  <c:v>7.8</c:v>
                </c:pt>
                <c:pt idx="17">
                  <c:v>3.2616372391653199</c:v>
                </c:pt>
                <c:pt idx="18">
                  <c:v>11.28</c:v>
                </c:pt>
                <c:pt idx="19">
                  <c:v>9.1574468085106293</c:v>
                </c:pt>
                <c:pt idx="20">
                  <c:v>7.8</c:v>
                </c:pt>
                <c:pt idx="21">
                  <c:v>0.59767618633944997</c:v>
                </c:pt>
                <c:pt idx="22">
                  <c:v>0.63536231884057903</c:v>
                </c:pt>
                <c:pt idx="23">
                  <c:v>0.44429752066115702</c:v>
                </c:pt>
                <c:pt idx="24">
                  <c:v>1.4916923076923001</c:v>
                </c:pt>
                <c:pt idx="25">
                  <c:v>1.0850978825409501</c:v>
                </c:pt>
                <c:pt idx="26">
                  <c:v>3.9973439575033201</c:v>
                </c:pt>
                <c:pt idx="27">
                  <c:v>0.68949912578422201</c:v>
                </c:pt>
                <c:pt idx="28">
                  <c:v>1.0903119868637099</c:v>
                </c:pt>
                <c:pt idx="29">
                  <c:v>0.69485714285714195</c:v>
                </c:pt>
                <c:pt idx="30">
                  <c:v>2.1501353679547099</c:v>
                </c:pt>
                <c:pt idx="31">
                  <c:v>1.5516514406184101</c:v>
                </c:pt>
                <c:pt idx="32">
                  <c:v>1.2639314145744001</c:v>
                </c:pt>
                <c:pt idx="33">
                  <c:v>6.1240063593004699</c:v>
                </c:pt>
                <c:pt idx="34">
                  <c:v>1.22786799371398</c:v>
                </c:pt>
                <c:pt idx="35">
                  <c:v>1.11569731081926</c:v>
                </c:pt>
                <c:pt idx="36">
                  <c:v>0.56897863100777102</c:v>
                </c:pt>
                <c:pt idx="37">
                  <c:v>0.18397412863816001</c:v>
                </c:pt>
                <c:pt idx="38">
                  <c:v>0.78083676566225801</c:v>
                </c:pt>
                <c:pt idx="39">
                  <c:v>2.0431908329660602</c:v>
                </c:pt>
                <c:pt idx="40">
                  <c:v>0.66461538461538405</c:v>
                </c:pt>
                <c:pt idx="41">
                  <c:v>0.62845010615711205</c:v>
                </c:pt>
                <c:pt idx="42">
                  <c:v>1.1307066916823001</c:v>
                </c:pt>
              </c:numCache>
            </c:numRef>
          </c:xVal>
          <c:yVal>
            <c:numRef>
              <c:f>('CRM3'!$H$2:$H$22,'CRM3'!$H$24:$H$27,'CRM3'!$H$31:$H$37,'CRM3'!$H$41:$H$51)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11.552202956198601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15.809889268442401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16.858993703478799</c:v>
                </c:pt>
                <c:pt idx="37">
                  <c:v>13.7325626187249</c:v>
                </c:pt>
                <c:pt idx="38">
                  <c:v>17.242082417907099</c:v>
                </c:pt>
                <c:pt idx="39">
                  <c:v>10.075486767006501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20-4D6C-896A-8AE015A57943}"/>
            </c:ext>
          </c:extLst>
        </c:ser>
        <c:ser>
          <c:idx val="1"/>
          <c:order val="1"/>
          <c:tx>
            <c:v>CRM2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('CRM2'!$D$2:$D$22,'CRM2'!$D$24:$D$27,'CRM2'!$D$31:$D$37,'CRM2'!$D$41:$D$51)</c:f>
              <c:numCache>
                <c:formatCode>General</c:formatCode>
                <c:ptCount val="43"/>
                <c:pt idx="0">
                  <c:v>4.3034482758620598</c:v>
                </c:pt>
                <c:pt idx="1">
                  <c:v>3.06726457399103</c:v>
                </c:pt>
                <c:pt idx="2">
                  <c:v>3.8109640831757998</c:v>
                </c:pt>
                <c:pt idx="3">
                  <c:v>21.2</c:v>
                </c:pt>
                <c:pt idx="4">
                  <c:v>3.7379912663755399</c:v>
                </c:pt>
                <c:pt idx="5">
                  <c:v>1.1748251748251699</c:v>
                </c:pt>
                <c:pt idx="6">
                  <c:v>2.3920792079207902</c:v>
                </c:pt>
                <c:pt idx="7">
                  <c:v>146</c:v>
                </c:pt>
                <c:pt idx="8">
                  <c:v>1.50611246943765</c:v>
                </c:pt>
                <c:pt idx="9">
                  <c:v>10.7961165048543</c:v>
                </c:pt>
                <c:pt idx="10">
                  <c:v>3.1323943661971798</c:v>
                </c:pt>
                <c:pt idx="11">
                  <c:v>2.8</c:v>
                </c:pt>
                <c:pt idx="12">
                  <c:v>1.00598802395209</c:v>
                </c:pt>
                <c:pt idx="13">
                  <c:v>2.4325032765399701</c:v>
                </c:pt>
                <c:pt idx="14">
                  <c:v>1.08582834331337</c:v>
                </c:pt>
                <c:pt idx="15">
                  <c:v>40</c:v>
                </c:pt>
                <c:pt idx="16">
                  <c:v>8.8000000000000007</c:v>
                </c:pt>
                <c:pt idx="17">
                  <c:v>3.59550561797752</c:v>
                </c:pt>
                <c:pt idx="18">
                  <c:v>12.56</c:v>
                </c:pt>
                <c:pt idx="19">
                  <c:v>10.0765957446808</c:v>
                </c:pt>
                <c:pt idx="20">
                  <c:v>8.8000000000000007</c:v>
                </c:pt>
                <c:pt idx="21">
                  <c:v>0.64284938646975698</c:v>
                </c:pt>
                <c:pt idx="22">
                  <c:v>0.70956521739130396</c:v>
                </c:pt>
                <c:pt idx="23">
                  <c:v>0.49190082644628103</c:v>
                </c:pt>
                <c:pt idx="24">
                  <c:v>1.5556923076922999</c:v>
                </c:pt>
                <c:pt idx="25">
                  <c:v>1.1889732321214499</c:v>
                </c:pt>
                <c:pt idx="26">
                  <c:v>4.3612217795484698</c:v>
                </c:pt>
                <c:pt idx="27">
                  <c:v>0.75203126607014203</c:v>
                </c:pt>
                <c:pt idx="28">
                  <c:v>1.1954022988505699</c:v>
                </c:pt>
                <c:pt idx="29">
                  <c:v>0.76495238095238005</c:v>
                </c:pt>
                <c:pt idx="30">
                  <c:v>2.1842645007793902</c:v>
                </c:pt>
                <c:pt idx="31">
                  <c:v>1.67158585148746</c:v>
                </c:pt>
                <c:pt idx="32">
                  <c:v>1.3847724025311201</c:v>
                </c:pt>
                <c:pt idx="33">
                  <c:v>6.6136724960254298</c:v>
                </c:pt>
                <c:pt idx="34">
                  <c:v>1.3468831849135601</c:v>
                </c:pt>
                <c:pt idx="35">
                  <c:v>1.2707942464040001</c:v>
                </c:pt>
                <c:pt idx="36">
                  <c:v>0.617520958948929</c:v>
                </c:pt>
                <c:pt idx="37">
                  <c:v>0.20201080791641099</c:v>
                </c:pt>
                <c:pt idx="38">
                  <c:v>0.85107305441144498</c:v>
                </c:pt>
                <c:pt idx="39">
                  <c:v>1.7329219920669801</c:v>
                </c:pt>
                <c:pt idx="40">
                  <c:v>0.50366863905325399</c:v>
                </c:pt>
                <c:pt idx="41">
                  <c:v>0.40496144820650298</c:v>
                </c:pt>
                <c:pt idx="42">
                  <c:v>1.2858036272670399</c:v>
                </c:pt>
              </c:numCache>
            </c:numRef>
          </c:xVal>
          <c:yVal>
            <c:numRef>
              <c:f>('CRM2'!$H$2:$H$22,'CRM2'!$H$24:$H$27,'CRM2'!$H$31:$H$37,'CRM2'!$H$41:$H$51)</c:f>
              <c:numCache>
                <c:formatCode>General</c:formatCode>
                <c:ptCount val="43"/>
                <c:pt idx="0">
                  <c:v>20.3421646613189</c:v>
                </c:pt>
                <c:pt idx="1">
                  <c:v>36.979415224304603</c:v>
                </c:pt>
                <c:pt idx="2">
                  <c:v>17.042817353751602</c:v>
                </c:pt>
                <c:pt idx="3">
                  <c:v>33.933001318213101</c:v>
                </c:pt>
                <c:pt idx="4">
                  <c:v>35.152066246864997</c:v>
                </c:pt>
                <c:pt idx="5">
                  <c:v>47.138257757110999</c:v>
                </c:pt>
                <c:pt idx="6">
                  <c:v>29.935494149345999</c:v>
                </c:pt>
                <c:pt idx="7">
                  <c:v>28.795975434228701</c:v>
                </c:pt>
                <c:pt idx="8">
                  <c:v>31.998073077362999</c:v>
                </c:pt>
                <c:pt idx="9">
                  <c:v>36.5929924055567</c:v>
                </c:pt>
                <c:pt idx="10">
                  <c:v>36.726149973172099</c:v>
                </c:pt>
                <c:pt idx="11">
                  <c:v>37.531439971481198</c:v>
                </c:pt>
                <c:pt idx="12">
                  <c:v>22.455259609394499</c:v>
                </c:pt>
                <c:pt idx="13">
                  <c:v>40.8088084300432</c:v>
                </c:pt>
                <c:pt idx="14">
                  <c:v>18.779414695581</c:v>
                </c:pt>
                <c:pt idx="15">
                  <c:v>27.489461189056598</c:v>
                </c:pt>
                <c:pt idx="16">
                  <c:v>10.8138053613132</c:v>
                </c:pt>
                <c:pt idx="17">
                  <c:v>10.786421582854301</c:v>
                </c:pt>
                <c:pt idx="18">
                  <c:v>34.7671902114554</c:v>
                </c:pt>
                <c:pt idx="19">
                  <c:v>26.244889979022599</c:v>
                </c:pt>
                <c:pt idx="20">
                  <c:v>33.1579518918182</c:v>
                </c:pt>
                <c:pt idx="21">
                  <c:v>30.597262109536999</c:v>
                </c:pt>
                <c:pt idx="22">
                  <c:v>20.825952479938898</c:v>
                </c:pt>
                <c:pt idx="23">
                  <c:v>19.8820118727803</c:v>
                </c:pt>
                <c:pt idx="24">
                  <c:v>36.995722898098002</c:v>
                </c:pt>
                <c:pt idx="25">
                  <c:v>27.971706844584801</c:v>
                </c:pt>
                <c:pt idx="26">
                  <c:v>32.805550541719597</c:v>
                </c:pt>
                <c:pt idx="27">
                  <c:v>20.772090547435301</c:v>
                </c:pt>
                <c:pt idx="28">
                  <c:v>33.783470987151901</c:v>
                </c:pt>
                <c:pt idx="29">
                  <c:v>20.915225840114498</c:v>
                </c:pt>
                <c:pt idx="30">
                  <c:v>42.223755061794797</c:v>
                </c:pt>
                <c:pt idx="31">
                  <c:v>35.776224327732997</c:v>
                </c:pt>
                <c:pt idx="32">
                  <c:v>15.810075725433499</c:v>
                </c:pt>
                <c:pt idx="33">
                  <c:v>37.766471513533801</c:v>
                </c:pt>
                <c:pt idx="34">
                  <c:v>18.337863235902901</c:v>
                </c:pt>
                <c:pt idx="35">
                  <c:v>24.097500631056899</c:v>
                </c:pt>
                <c:pt idx="36">
                  <c:v>17.107221684296601</c:v>
                </c:pt>
                <c:pt idx="37">
                  <c:v>13.735785291053499</c:v>
                </c:pt>
                <c:pt idx="38">
                  <c:v>17.1255914276731</c:v>
                </c:pt>
                <c:pt idx="39">
                  <c:v>7.2659358414978703</c:v>
                </c:pt>
                <c:pt idx="40">
                  <c:v>15.0301287883965</c:v>
                </c:pt>
                <c:pt idx="41">
                  <c:v>15.5807506326367</c:v>
                </c:pt>
                <c:pt idx="42">
                  <c:v>14.0591427335397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20-4D6C-896A-8AE015A57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241343"/>
        <c:axId val="475251967"/>
      </c:scatterChart>
      <c:valAx>
        <c:axId val="688241343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5251967"/>
        <c:crosses val="autoZero"/>
        <c:crossBetween val="midCat"/>
      </c:valAx>
      <c:valAx>
        <c:axId val="47525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241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254932097451786"/>
          <c:y val="0.71486340993090136"/>
          <c:w val="8.940263097743413E-2"/>
          <c:h val="0.11479672183834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2"/>
          <c:order val="0"/>
          <c:tx>
            <c:v>CRM4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'CRM4'!$D$74:$G$74</c:f>
              <c:numCache>
                <c:formatCode>General</c:formatCode>
                <c:ptCount val="4"/>
                <c:pt idx="0">
                  <c:v>3.381722347638739</c:v>
                </c:pt>
                <c:pt idx="1">
                  <c:v>5.1972331332392514</c:v>
                </c:pt>
                <c:pt idx="2">
                  <c:v>8.3683486542990178</c:v>
                </c:pt>
                <c:pt idx="3">
                  <c:v>22.444696865092094</c:v>
                </c:pt>
              </c:numCache>
            </c:numRef>
          </c:xVal>
          <c:yVal>
            <c:numRef>
              <c:f>'CRM4'!$H$74:$K$74</c:f>
              <c:numCache>
                <c:formatCode>General</c:formatCode>
                <c:ptCount val="4"/>
                <c:pt idx="0">
                  <c:v>43.338554755665356</c:v>
                </c:pt>
                <c:pt idx="1">
                  <c:v>50.514619649885034</c:v>
                </c:pt>
                <c:pt idx="2">
                  <c:v>53.028215070909489</c:v>
                </c:pt>
                <c:pt idx="3">
                  <c:v>54.388143630834783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1A-4DF0-8D26-7F5815CAC60E}"/>
            </c:ext>
          </c:extLst>
        </c:ser>
        <c:ser>
          <c:idx val="3"/>
          <c:order val="1"/>
          <c:tx>
            <c:v>CRM3.2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'CRM3.2'!$D$74:$G$74</c:f>
              <c:numCache>
                <c:formatCode>General</c:formatCode>
                <c:ptCount val="4"/>
                <c:pt idx="0">
                  <c:v>3.4427554128924256</c:v>
                </c:pt>
                <c:pt idx="1">
                  <c:v>5.258266198492942</c:v>
                </c:pt>
                <c:pt idx="2">
                  <c:v>8.4293817195527065</c:v>
                </c:pt>
                <c:pt idx="3">
                  <c:v>22.505729930345797</c:v>
                </c:pt>
              </c:numCache>
            </c:numRef>
          </c:xVal>
          <c:yVal>
            <c:numRef>
              <c:f>'CRM3.2'!$H$74:$K$74</c:f>
              <c:numCache>
                <c:formatCode>General</c:formatCode>
                <c:ptCount val="4"/>
                <c:pt idx="0">
                  <c:v>43.338554796486214</c:v>
                </c:pt>
                <c:pt idx="1">
                  <c:v>50.514619779408861</c:v>
                </c:pt>
                <c:pt idx="2">
                  <c:v>53.028215004157765</c:v>
                </c:pt>
                <c:pt idx="3">
                  <c:v>54.38814376100671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C1A-4DF0-8D26-7F5815CAC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6325021872265966"/>
          <c:h val="0.32894967076483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0"/>
          <c:order val="0"/>
          <c:tx>
            <c:v>CRM2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'CRM2'!$D$74:$G$74</c:f>
              <c:numCache>
                <c:formatCode>General</c:formatCode>
                <c:ptCount val="4"/>
                <c:pt idx="0">
                  <c:v>0.52432033321884963</c:v>
                </c:pt>
                <c:pt idx="1">
                  <c:v>1.7333727980062232</c:v>
                </c:pt>
                <c:pt idx="2">
                  <c:v>3.0992787834411977</c:v>
                </c:pt>
                <c:pt idx="3">
                  <c:v>10.92941437741452</c:v>
                </c:pt>
              </c:numCache>
            </c:numRef>
          </c:xVal>
          <c:yVal>
            <c:numRef>
              <c:f>'CRM2'!$H$74:$K$74</c:f>
              <c:numCache>
                <c:formatCode>General</c:formatCode>
                <c:ptCount val="4"/>
                <c:pt idx="0">
                  <c:v>38.992461622049923</c:v>
                </c:pt>
                <c:pt idx="1">
                  <c:v>44.663739582582814</c:v>
                </c:pt>
                <c:pt idx="2">
                  <c:v>47.220017687992708</c:v>
                </c:pt>
                <c:pt idx="3">
                  <c:v>56.24400620599549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0E-4427-8A3C-645BD4A3DA2F}"/>
            </c:ext>
          </c:extLst>
        </c:ser>
        <c:ser>
          <c:idx val="1"/>
          <c:order val="1"/>
          <c:tx>
            <c:v>CRM3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'CRM3'!$D$74:$G$74</c:f>
              <c:numCache>
                <c:formatCode>General</c:formatCode>
                <c:ptCount val="4"/>
                <c:pt idx="0">
                  <c:v>1.6729763229061188</c:v>
                </c:pt>
                <c:pt idx="1">
                  <c:v>3.4838506765522297</c:v>
                </c:pt>
                <c:pt idx="2">
                  <c:v>6.5308619502322776</c:v>
                </c:pt>
                <c:pt idx="3">
                  <c:v>20.442441962566448</c:v>
                </c:pt>
              </c:numCache>
            </c:numRef>
          </c:xVal>
          <c:yVal>
            <c:numRef>
              <c:f>'CRM3'!$H$74:$K$74</c:f>
              <c:numCache>
                <c:formatCode>General</c:formatCode>
                <c:ptCount val="4"/>
                <c:pt idx="0">
                  <c:v>43.221897623819345</c:v>
                </c:pt>
                <c:pt idx="1">
                  <c:v>50.494539441327674</c:v>
                </c:pt>
                <c:pt idx="2">
                  <c:v>53.127280728815911</c:v>
                </c:pt>
                <c:pt idx="3">
                  <c:v>54.776006104122352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0E-4427-8A3C-645BD4A3DA2F}"/>
            </c:ext>
          </c:extLst>
        </c:ser>
        <c:ser>
          <c:idx val="2"/>
          <c:order val="2"/>
          <c:tx>
            <c:v>CRM3.1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'CRM3.1'!$D$74:$G$74</c:f>
              <c:numCache>
                <c:formatCode>General</c:formatCode>
                <c:ptCount val="4"/>
                <c:pt idx="0">
                  <c:v>3.4419551792076097</c:v>
                </c:pt>
                <c:pt idx="1">
                  <c:v>5.2528295328537187</c:v>
                </c:pt>
                <c:pt idx="2">
                  <c:v>8.2998408065337657</c:v>
                </c:pt>
                <c:pt idx="3">
                  <c:v>22.211420818867936</c:v>
                </c:pt>
              </c:numCache>
            </c:numRef>
          </c:xVal>
          <c:yVal>
            <c:numRef>
              <c:f>'CRM3.1'!$H$74:$K$74</c:f>
              <c:numCache>
                <c:formatCode>General</c:formatCode>
                <c:ptCount val="4"/>
                <c:pt idx="0">
                  <c:v>43.221787499267045</c:v>
                </c:pt>
                <c:pt idx="1">
                  <c:v>50.48360277450719</c:v>
                </c:pt>
                <c:pt idx="2">
                  <c:v>53.030374464649128</c:v>
                </c:pt>
                <c:pt idx="3">
                  <c:v>54.388399775763617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10E-4427-8A3C-645BD4A3DA2F}"/>
            </c:ext>
          </c:extLst>
        </c:ser>
        <c:ser>
          <c:idx val="3"/>
          <c:order val="3"/>
          <c:tx>
            <c:v>CRM3.2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'CRM3.2'!$D$74:$G$74</c:f>
              <c:numCache>
                <c:formatCode>General</c:formatCode>
                <c:ptCount val="4"/>
                <c:pt idx="0">
                  <c:v>3.4427554128924256</c:v>
                </c:pt>
                <c:pt idx="1">
                  <c:v>5.258266198492942</c:v>
                </c:pt>
                <c:pt idx="2">
                  <c:v>8.4293817195527065</c:v>
                </c:pt>
                <c:pt idx="3">
                  <c:v>22.505729930345797</c:v>
                </c:pt>
              </c:numCache>
            </c:numRef>
          </c:xVal>
          <c:yVal>
            <c:numRef>
              <c:f>'CRM3.2'!$H$74:$K$74</c:f>
              <c:numCache>
                <c:formatCode>General</c:formatCode>
                <c:ptCount val="4"/>
                <c:pt idx="0">
                  <c:v>43.338554796486214</c:v>
                </c:pt>
                <c:pt idx="1">
                  <c:v>50.514619779408861</c:v>
                </c:pt>
                <c:pt idx="2">
                  <c:v>53.028215004157765</c:v>
                </c:pt>
                <c:pt idx="3">
                  <c:v>54.38814376100671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10E-4427-8A3C-645BD4A3DA2F}"/>
            </c:ext>
          </c:extLst>
        </c:ser>
        <c:ser>
          <c:idx val="4"/>
          <c:order val="4"/>
          <c:tx>
            <c:v>CRM4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'CRM4'!$D$74:$G$74</c:f>
              <c:numCache>
                <c:formatCode>General</c:formatCode>
                <c:ptCount val="4"/>
                <c:pt idx="0">
                  <c:v>3.381722347638739</c:v>
                </c:pt>
                <c:pt idx="1">
                  <c:v>5.1972331332392514</c:v>
                </c:pt>
                <c:pt idx="2">
                  <c:v>8.3683486542990178</c:v>
                </c:pt>
                <c:pt idx="3">
                  <c:v>22.444696865092094</c:v>
                </c:pt>
              </c:numCache>
            </c:numRef>
          </c:xVal>
          <c:yVal>
            <c:numRef>
              <c:f>'CRM4'!$H$74:$K$74</c:f>
              <c:numCache>
                <c:formatCode>General</c:formatCode>
                <c:ptCount val="4"/>
                <c:pt idx="0">
                  <c:v>43.338554755665356</c:v>
                </c:pt>
                <c:pt idx="1">
                  <c:v>50.514619649885034</c:v>
                </c:pt>
                <c:pt idx="2">
                  <c:v>53.028215070909489</c:v>
                </c:pt>
                <c:pt idx="3">
                  <c:v>54.388143630834783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10E-4427-8A3C-645BD4A3DA2F}"/>
            </c:ext>
          </c:extLst>
        </c:ser>
        <c:ser>
          <c:idx val="5"/>
          <c:order val="5"/>
          <c:tx>
            <c:v>CRM5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'CRM5'!$D$74:$G$74</c:f>
              <c:numCache>
                <c:formatCode>General</c:formatCode>
                <c:ptCount val="4"/>
                <c:pt idx="0">
                  <c:v>3.3845204892672451</c:v>
                </c:pt>
                <c:pt idx="1">
                  <c:v>5.2000312748677588</c:v>
                </c:pt>
                <c:pt idx="2">
                  <c:v>8.371146795927519</c:v>
                </c:pt>
                <c:pt idx="3">
                  <c:v>22.447495006720608</c:v>
                </c:pt>
              </c:numCache>
            </c:numRef>
          </c:xVal>
          <c:yVal>
            <c:numRef>
              <c:f>'CRM5'!$H$74:$K$74</c:f>
              <c:numCache>
                <c:formatCode>General</c:formatCode>
                <c:ptCount val="4"/>
                <c:pt idx="0">
                  <c:v>43.33866928067949</c:v>
                </c:pt>
                <c:pt idx="1">
                  <c:v>50.523829569228603</c:v>
                </c:pt>
                <c:pt idx="2">
                  <c:v>53.126853365307873</c:v>
                </c:pt>
                <c:pt idx="3">
                  <c:v>54.775441062584591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C0-498A-8A2F-6C3D75C4C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1787017540922845"/>
          <c:h val="0.36038693241294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Parametric Synthetic Haptic signals</a:t>
            </a:r>
          </a:p>
        </c:rich>
      </c:tx>
      <c:layout>
        <c:manualLayout>
          <c:xMode val="edge"/>
          <c:yMode val="edge"/>
          <c:x val="0.29341830018995374"/>
          <c:y val="3.06122448979591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0438785241934855E-2"/>
          <c:y val="0.12615646258503402"/>
          <c:w val="0.87909752271956998"/>
          <c:h val="0.72281188065777491"/>
        </c:manualLayout>
      </c:layout>
      <c:scatterChart>
        <c:scatterStyle val="lineMarker"/>
        <c:varyColors val="0"/>
        <c:ser>
          <c:idx val="0"/>
          <c:order val="0"/>
          <c:tx>
            <c:v>CRM4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('CRM4'!$D$2:$D$22,'CRM4'!$D$24:$D$27,'CRM4'!$D$31:$D$37,'CRM4'!$D$41:$D$51)</c:f>
              <c:numCache>
                <c:formatCode>General</c:formatCode>
                <c:ptCount val="43"/>
                <c:pt idx="0">
                  <c:v>7.5586206896551698</c:v>
                </c:pt>
                <c:pt idx="1">
                  <c:v>4.6636771300448396</c:v>
                </c:pt>
                <c:pt idx="2">
                  <c:v>7.3043478260869499</c:v>
                </c:pt>
                <c:pt idx="3">
                  <c:v>29.2</c:v>
                </c:pt>
                <c:pt idx="4">
                  <c:v>5.7874818049490502</c:v>
                </c:pt>
                <c:pt idx="5">
                  <c:v>1.9660339660339601</c:v>
                </c:pt>
                <c:pt idx="6">
                  <c:v>4.4039603960395999</c:v>
                </c:pt>
                <c:pt idx="7">
                  <c:v>207</c:v>
                </c:pt>
                <c:pt idx="8">
                  <c:v>2.8361858190708999</c:v>
                </c:pt>
                <c:pt idx="9">
                  <c:v>15.456310679611599</c:v>
                </c:pt>
                <c:pt idx="10">
                  <c:v>5.3183098591549296</c:v>
                </c:pt>
                <c:pt idx="11">
                  <c:v>5.1083333333333298</c:v>
                </c:pt>
                <c:pt idx="12">
                  <c:v>1.79640718562874</c:v>
                </c:pt>
                <c:pt idx="13">
                  <c:v>4.0681520314547797</c:v>
                </c:pt>
                <c:pt idx="14">
                  <c:v>2.0918163672654599</c:v>
                </c:pt>
                <c:pt idx="15">
                  <c:v>59.52</c:v>
                </c:pt>
                <c:pt idx="16">
                  <c:v>12.8</c:v>
                </c:pt>
                <c:pt idx="17">
                  <c:v>6.3563402889245504</c:v>
                </c:pt>
                <c:pt idx="18">
                  <c:v>17.52</c:v>
                </c:pt>
                <c:pt idx="19">
                  <c:v>14.5021276595744</c:v>
                </c:pt>
                <c:pt idx="20">
                  <c:v>12.8</c:v>
                </c:pt>
                <c:pt idx="21">
                  <c:v>1.43859268107286</c:v>
                </c:pt>
                <c:pt idx="22">
                  <c:v>1.28463768115942</c:v>
                </c:pt>
                <c:pt idx="23">
                  <c:v>0.97057851239669402</c:v>
                </c:pt>
                <c:pt idx="24">
                  <c:v>3.2738461538461499</c:v>
                </c:pt>
                <c:pt idx="25">
                  <c:v>2.57131442269276</c:v>
                </c:pt>
                <c:pt idx="26">
                  <c:v>6.9296148738379797</c:v>
                </c:pt>
                <c:pt idx="27">
                  <c:v>1.99197778463437</c:v>
                </c:pt>
                <c:pt idx="28">
                  <c:v>2.4532019704433399</c:v>
                </c:pt>
                <c:pt idx="29">
                  <c:v>2.1973333333333298</c:v>
                </c:pt>
                <c:pt idx="30">
                  <c:v>3.9195996390187799</c:v>
                </c:pt>
                <c:pt idx="31">
                  <c:v>3.7854298430545699</c:v>
                </c:pt>
                <c:pt idx="32">
                  <c:v>2.9736680955296899</c:v>
                </c:pt>
                <c:pt idx="33">
                  <c:v>9.0206677265500801</c:v>
                </c:pt>
                <c:pt idx="34">
                  <c:v>2.4163436354112098</c:v>
                </c:pt>
                <c:pt idx="35">
                  <c:v>2.5916197623514599</c:v>
                </c:pt>
                <c:pt idx="36">
                  <c:v>1.10654752040655</c:v>
                </c:pt>
                <c:pt idx="37">
                  <c:v>0.71109608054504603</c:v>
                </c:pt>
                <c:pt idx="38">
                  <c:v>1.69737697810535</c:v>
                </c:pt>
                <c:pt idx="39">
                  <c:v>4.1524900837373204</c:v>
                </c:pt>
                <c:pt idx="40">
                  <c:v>1.8698224852070999</c:v>
                </c:pt>
                <c:pt idx="41">
                  <c:v>1.4973740082690801</c:v>
                </c:pt>
                <c:pt idx="42">
                  <c:v>2.6016260162601599</c:v>
                </c:pt>
              </c:numCache>
            </c:numRef>
          </c:xVal>
          <c:yVal>
            <c:numRef>
              <c:f>('CRM4'!$H$2:$H$22,'CRM4'!$H$24:$H$27,'CRM4'!$H$31:$H$37,'CRM4'!$H$41:$H$51)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11.552203146280201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15.8098890237567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16.859849367041502</c:v>
                </c:pt>
                <c:pt idx="37">
                  <c:v>13.7325626187249</c:v>
                </c:pt>
                <c:pt idx="38">
                  <c:v>17.241917685154799</c:v>
                </c:pt>
                <c:pt idx="39">
                  <c:v>10.0700530488149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13-4BB7-928A-492F4956E6FD}"/>
            </c:ext>
          </c:extLst>
        </c:ser>
        <c:ser>
          <c:idx val="1"/>
          <c:order val="1"/>
          <c:tx>
            <c:v>CRM5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('CRM5'!$D$2:$D$22,'CRM5'!$D$24:$D$27,'CRM5'!$D$31:$D$37,'CRM5'!$D$41:$D$51)</c:f>
              <c:numCache>
                <c:formatCode>General</c:formatCode>
                <c:ptCount val="43"/>
                <c:pt idx="0">
                  <c:v>7.6413793103448198</c:v>
                </c:pt>
                <c:pt idx="1">
                  <c:v>4.7174887892376596</c:v>
                </c:pt>
                <c:pt idx="2">
                  <c:v>7.3497164461247602</c:v>
                </c:pt>
                <c:pt idx="3">
                  <c:v>29.6</c:v>
                </c:pt>
                <c:pt idx="4">
                  <c:v>5.8224163027656397</c:v>
                </c:pt>
                <c:pt idx="5">
                  <c:v>1.9900099900099899</c:v>
                </c:pt>
                <c:pt idx="6">
                  <c:v>4.4514851485148501</c:v>
                </c:pt>
                <c:pt idx="7">
                  <c:v>210</c:v>
                </c:pt>
                <c:pt idx="8">
                  <c:v>2.8753056234718799</c:v>
                </c:pt>
                <c:pt idx="9">
                  <c:v>15.7669902912621</c:v>
                </c:pt>
                <c:pt idx="10">
                  <c:v>5.4084507042253502</c:v>
                </c:pt>
                <c:pt idx="11">
                  <c:v>5.1416666666666604</c:v>
                </c:pt>
                <c:pt idx="12">
                  <c:v>1.8283433133732501</c:v>
                </c:pt>
                <c:pt idx="13">
                  <c:v>4.1100917431192601</c:v>
                </c:pt>
                <c:pt idx="14">
                  <c:v>2.1237524950099802</c:v>
                </c:pt>
                <c:pt idx="15">
                  <c:v>60.8</c:v>
                </c:pt>
                <c:pt idx="16">
                  <c:v>13.066666666666601</c:v>
                </c:pt>
                <c:pt idx="17">
                  <c:v>6.4077046548956602</c:v>
                </c:pt>
                <c:pt idx="18">
                  <c:v>17.84</c:v>
                </c:pt>
                <c:pt idx="19">
                  <c:v>14.6382978723404</c:v>
                </c:pt>
                <c:pt idx="20">
                  <c:v>13.066666666666601</c:v>
                </c:pt>
                <c:pt idx="21">
                  <c:v>1.44901726571831</c:v>
                </c:pt>
                <c:pt idx="22">
                  <c:v>1.29855072463768</c:v>
                </c:pt>
                <c:pt idx="23">
                  <c:v>0.97851239669421397</c:v>
                </c:pt>
                <c:pt idx="24">
                  <c:v>3.2886153846153801</c:v>
                </c:pt>
                <c:pt idx="25">
                  <c:v>2.5761086695964801</c:v>
                </c:pt>
                <c:pt idx="26">
                  <c:v>6.9375830013280204</c:v>
                </c:pt>
                <c:pt idx="27">
                  <c:v>1.99444615859302</c:v>
                </c:pt>
                <c:pt idx="28">
                  <c:v>2.4630541871921099</c:v>
                </c:pt>
                <c:pt idx="29">
                  <c:v>2.2095238095237999</c:v>
                </c:pt>
                <c:pt idx="30">
                  <c:v>3.9301009106571501</c:v>
                </c:pt>
                <c:pt idx="31">
                  <c:v>3.8154134457718398</c:v>
                </c:pt>
                <c:pt idx="32">
                  <c:v>2.9802000408246498</c:v>
                </c:pt>
                <c:pt idx="33">
                  <c:v>9.0333863275039707</c:v>
                </c:pt>
                <c:pt idx="34">
                  <c:v>2.4196961760083799</c:v>
                </c:pt>
                <c:pt idx="35">
                  <c:v>2.6116322701688501</c:v>
                </c:pt>
                <c:pt idx="36">
                  <c:v>1.10681946622135</c:v>
                </c:pt>
                <c:pt idx="37">
                  <c:v>0.711997914508958</c:v>
                </c:pt>
                <c:pt idx="38">
                  <c:v>1.6991112074571799</c:v>
                </c:pt>
                <c:pt idx="39">
                  <c:v>4.1560158660202697</c:v>
                </c:pt>
                <c:pt idx="40">
                  <c:v>1.8736094674556201</c:v>
                </c:pt>
                <c:pt idx="41">
                  <c:v>1.50094982679629</c:v>
                </c:pt>
                <c:pt idx="42">
                  <c:v>2.6216385240775399</c:v>
                </c:pt>
              </c:numCache>
            </c:numRef>
          </c:xVal>
          <c:yVal>
            <c:numRef>
              <c:f>('CRM5'!$H$2:$H$22,'CRM5'!$H$24:$H$27,'CRM5'!$H$31:$H$37,'CRM5'!$H$41:$H$51)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11.552203146280201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15.8098890237567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16.859849367041502</c:v>
                </c:pt>
                <c:pt idx="37">
                  <c:v>13.7325626187249</c:v>
                </c:pt>
                <c:pt idx="38">
                  <c:v>17.241917685154799</c:v>
                </c:pt>
                <c:pt idx="39">
                  <c:v>10.0700530488149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13-4BB7-928A-492F4956E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241343"/>
        <c:axId val="475251967"/>
      </c:scatterChart>
      <c:valAx>
        <c:axId val="688241343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5251967"/>
        <c:crosses val="autoZero"/>
        <c:crossBetween val="midCat"/>
      </c:valAx>
      <c:valAx>
        <c:axId val="47525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241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254932097451786"/>
          <c:y val="0.71486340993090136"/>
          <c:w val="8.940263097743413E-2"/>
          <c:h val="0.11479672183834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3"/>
          <c:order val="0"/>
          <c:tx>
            <c:v>CRM4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'CRM4'!$D$74:$G$74</c:f>
              <c:numCache>
                <c:formatCode>General</c:formatCode>
                <c:ptCount val="4"/>
                <c:pt idx="0">
                  <c:v>3.381722347638739</c:v>
                </c:pt>
                <c:pt idx="1">
                  <c:v>5.1972331332392514</c:v>
                </c:pt>
                <c:pt idx="2">
                  <c:v>8.3683486542990178</c:v>
                </c:pt>
                <c:pt idx="3">
                  <c:v>22.444696865092094</c:v>
                </c:pt>
              </c:numCache>
            </c:numRef>
          </c:xVal>
          <c:yVal>
            <c:numRef>
              <c:f>'CRM4'!$H$74:$K$74</c:f>
              <c:numCache>
                <c:formatCode>General</c:formatCode>
                <c:ptCount val="4"/>
                <c:pt idx="0">
                  <c:v>43.338554755665356</c:v>
                </c:pt>
                <c:pt idx="1">
                  <c:v>50.514619649885034</c:v>
                </c:pt>
                <c:pt idx="2">
                  <c:v>53.028215070909489</c:v>
                </c:pt>
                <c:pt idx="3">
                  <c:v>54.388143630834783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C0D-4CE1-BE5A-B53CCECA56AC}"/>
            </c:ext>
          </c:extLst>
        </c:ser>
        <c:ser>
          <c:idx val="2"/>
          <c:order val="1"/>
          <c:tx>
            <c:v>CRM5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'CRM5'!$D$74:$G$74</c:f>
              <c:numCache>
                <c:formatCode>General</c:formatCode>
                <c:ptCount val="4"/>
                <c:pt idx="0">
                  <c:v>3.3845204892672451</c:v>
                </c:pt>
                <c:pt idx="1">
                  <c:v>5.2000312748677588</c:v>
                </c:pt>
                <c:pt idx="2">
                  <c:v>8.371146795927519</c:v>
                </c:pt>
                <c:pt idx="3">
                  <c:v>22.447495006720608</c:v>
                </c:pt>
              </c:numCache>
            </c:numRef>
          </c:xVal>
          <c:yVal>
            <c:numRef>
              <c:f>'CRM5'!$H$74:$K$74</c:f>
              <c:numCache>
                <c:formatCode>General</c:formatCode>
                <c:ptCount val="4"/>
                <c:pt idx="0">
                  <c:v>43.33866928067949</c:v>
                </c:pt>
                <c:pt idx="1">
                  <c:v>50.523829569228603</c:v>
                </c:pt>
                <c:pt idx="2">
                  <c:v>53.126853365307873</c:v>
                </c:pt>
                <c:pt idx="3">
                  <c:v>54.775441062584591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0D-4CE1-BE5A-B53CCECA5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6325021872265966"/>
          <c:h val="0.32894967076483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0"/>
          <c:order val="0"/>
          <c:tx>
            <c:v>CRM2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'CRM2'!$D$74:$G$74</c:f>
              <c:numCache>
                <c:formatCode>General</c:formatCode>
                <c:ptCount val="4"/>
                <c:pt idx="0">
                  <c:v>0.52432033321884963</c:v>
                </c:pt>
                <c:pt idx="1">
                  <c:v>1.7333727980062232</c:v>
                </c:pt>
                <c:pt idx="2">
                  <c:v>3.0992787834411977</c:v>
                </c:pt>
                <c:pt idx="3">
                  <c:v>10.92941437741452</c:v>
                </c:pt>
              </c:numCache>
            </c:numRef>
          </c:xVal>
          <c:yVal>
            <c:numRef>
              <c:f>'CRM2'!$H$74:$K$74</c:f>
              <c:numCache>
                <c:formatCode>General</c:formatCode>
                <c:ptCount val="4"/>
                <c:pt idx="0">
                  <c:v>38.992461622049923</c:v>
                </c:pt>
                <c:pt idx="1">
                  <c:v>44.663739582582814</c:v>
                </c:pt>
                <c:pt idx="2">
                  <c:v>47.220017687992708</c:v>
                </c:pt>
                <c:pt idx="3">
                  <c:v>56.24400620599549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DE-444A-84DB-5F5CE3E2A209}"/>
            </c:ext>
          </c:extLst>
        </c:ser>
        <c:ser>
          <c:idx val="1"/>
          <c:order val="1"/>
          <c:tx>
            <c:v>CRM3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'CRM3'!$D$74:$G$74</c:f>
              <c:numCache>
                <c:formatCode>General</c:formatCode>
                <c:ptCount val="4"/>
                <c:pt idx="0">
                  <c:v>1.6729763229061188</c:v>
                </c:pt>
                <c:pt idx="1">
                  <c:v>3.4838506765522297</c:v>
                </c:pt>
                <c:pt idx="2">
                  <c:v>6.5308619502322776</c:v>
                </c:pt>
                <c:pt idx="3">
                  <c:v>20.442441962566448</c:v>
                </c:pt>
              </c:numCache>
            </c:numRef>
          </c:xVal>
          <c:yVal>
            <c:numRef>
              <c:f>'CRM3'!$H$74:$K$74</c:f>
              <c:numCache>
                <c:formatCode>General</c:formatCode>
                <c:ptCount val="4"/>
                <c:pt idx="0">
                  <c:v>43.221897623819345</c:v>
                </c:pt>
                <c:pt idx="1">
                  <c:v>50.494539441327674</c:v>
                </c:pt>
                <c:pt idx="2">
                  <c:v>53.127280728815911</c:v>
                </c:pt>
                <c:pt idx="3">
                  <c:v>54.776006104122352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DE-444A-84DB-5F5CE3E2A209}"/>
            </c:ext>
          </c:extLst>
        </c:ser>
        <c:ser>
          <c:idx val="2"/>
          <c:order val="2"/>
          <c:tx>
            <c:v>CRM3.1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'CRM3.1'!$D$74:$G$74</c:f>
              <c:numCache>
                <c:formatCode>General</c:formatCode>
                <c:ptCount val="4"/>
                <c:pt idx="0">
                  <c:v>3.4419551792076097</c:v>
                </c:pt>
                <c:pt idx="1">
                  <c:v>5.2528295328537187</c:v>
                </c:pt>
                <c:pt idx="2">
                  <c:v>8.2998408065337657</c:v>
                </c:pt>
                <c:pt idx="3">
                  <c:v>22.211420818867936</c:v>
                </c:pt>
              </c:numCache>
            </c:numRef>
          </c:xVal>
          <c:yVal>
            <c:numRef>
              <c:f>'CRM3.1'!$H$74:$K$74</c:f>
              <c:numCache>
                <c:formatCode>General</c:formatCode>
                <c:ptCount val="4"/>
                <c:pt idx="0">
                  <c:v>43.221787499267045</c:v>
                </c:pt>
                <c:pt idx="1">
                  <c:v>50.48360277450719</c:v>
                </c:pt>
                <c:pt idx="2">
                  <c:v>53.030374464649128</c:v>
                </c:pt>
                <c:pt idx="3">
                  <c:v>54.388399775763617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EDE-444A-84DB-5F5CE3E2A209}"/>
            </c:ext>
          </c:extLst>
        </c:ser>
        <c:ser>
          <c:idx val="3"/>
          <c:order val="3"/>
          <c:tx>
            <c:v>CRM3.2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'CRM3.2'!$D$74:$G$74</c:f>
              <c:numCache>
                <c:formatCode>General</c:formatCode>
                <c:ptCount val="4"/>
                <c:pt idx="0">
                  <c:v>3.4427554128924256</c:v>
                </c:pt>
                <c:pt idx="1">
                  <c:v>5.258266198492942</c:v>
                </c:pt>
                <c:pt idx="2">
                  <c:v>8.4293817195527065</c:v>
                </c:pt>
                <c:pt idx="3">
                  <c:v>22.505729930345797</c:v>
                </c:pt>
              </c:numCache>
            </c:numRef>
          </c:xVal>
          <c:yVal>
            <c:numRef>
              <c:f>'CRM3.2'!$H$74:$K$74</c:f>
              <c:numCache>
                <c:formatCode>General</c:formatCode>
                <c:ptCount val="4"/>
                <c:pt idx="0">
                  <c:v>43.338554796486214</c:v>
                </c:pt>
                <c:pt idx="1">
                  <c:v>50.514619779408861</c:v>
                </c:pt>
                <c:pt idx="2">
                  <c:v>53.028215004157765</c:v>
                </c:pt>
                <c:pt idx="3">
                  <c:v>54.38814376100671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EDE-444A-84DB-5F5CE3E2A209}"/>
            </c:ext>
          </c:extLst>
        </c:ser>
        <c:ser>
          <c:idx val="4"/>
          <c:order val="4"/>
          <c:tx>
            <c:v>CRM4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'CRM4'!$D$74:$G$74</c:f>
              <c:numCache>
                <c:formatCode>General</c:formatCode>
                <c:ptCount val="4"/>
                <c:pt idx="0">
                  <c:v>3.381722347638739</c:v>
                </c:pt>
                <c:pt idx="1">
                  <c:v>5.1972331332392514</c:v>
                </c:pt>
                <c:pt idx="2">
                  <c:v>8.3683486542990178</c:v>
                </c:pt>
                <c:pt idx="3">
                  <c:v>22.444696865092094</c:v>
                </c:pt>
              </c:numCache>
            </c:numRef>
          </c:xVal>
          <c:yVal>
            <c:numRef>
              <c:f>'CRM4'!$H$74:$K$74</c:f>
              <c:numCache>
                <c:formatCode>General</c:formatCode>
                <c:ptCount val="4"/>
                <c:pt idx="0">
                  <c:v>43.338554755665356</c:v>
                </c:pt>
                <c:pt idx="1">
                  <c:v>50.514619649885034</c:v>
                </c:pt>
                <c:pt idx="2">
                  <c:v>53.028215070909489</c:v>
                </c:pt>
                <c:pt idx="3">
                  <c:v>54.388143630834783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EDE-444A-84DB-5F5CE3E2A209}"/>
            </c:ext>
          </c:extLst>
        </c:ser>
        <c:ser>
          <c:idx val="5"/>
          <c:order val="5"/>
          <c:tx>
            <c:v>CRM5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'CRM5'!$D$74:$G$74</c:f>
              <c:numCache>
                <c:formatCode>General</c:formatCode>
                <c:ptCount val="4"/>
                <c:pt idx="0">
                  <c:v>3.3845204892672451</c:v>
                </c:pt>
                <c:pt idx="1">
                  <c:v>5.2000312748677588</c:v>
                </c:pt>
                <c:pt idx="2">
                  <c:v>8.371146795927519</c:v>
                </c:pt>
                <c:pt idx="3">
                  <c:v>22.447495006720608</c:v>
                </c:pt>
              </c:numCache>
            </c:numRef>
          </c:xVal>
          <c:yVal>
            <c:numRef>
              <c:f>'CRM5'!$H$74:$K$74</c:f>
              <c:numCache>
                <c:formatCode>General</c:formatCode>
                <c:ptCount val="4"/>
                <c:pt idx="0">
                  <c:v>43.33866928067949</c:v>
                </c:pt>
                <c:pt idx="1">
                  <c:v>50.523829569228603</c:v>
                </c:pt>
                <c:pt idx="2">
                  <c:v>53.126853365307873</c:v>
                </c:pt>
                <c:pt idx="3">
                  <c:v>54.775441062584591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EDE-444A-84DB-5F5CE3E2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1787017540922845"/>
          <c:h val="0.36038693241294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Parametric Synthetic Haptic signals</a:t>
            </a:r>
          </a:p>
        </c:rich>
      </c:tx>
      <c:layout>
        <c:manualLayout>
          <c:xMode val="edge"/>
          <c:yMode val="edge"/>
          <c:x val="0.29341830018995374"/>
          <c:y val="3.06122448979591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0438785241934855E-2"/>
          <c:y val="0.12615646258503402"/>
          <c:w val="0.87909752271956998"/>
          <c:h val="0.72281188065777491"/>
        </c:manualLayout>
      </c:layout>
      <c:scatterChart>
        <c:scatterStyle val="lineMarker"/>
        <c:varyColors val="0"/>
        <c:ser>
          <c:idx val="0"/>
          <c:order val="0"/>
          <c:tx>
            <c:v>CRM4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('CRM4'!$D$2:$D$22,'CRM4'!$D$24:$D$27,'CRM4'!$D$31:$D$37,'CRM4'!$D$41:$D$51)</c:f>
              <c:numCache>
                <c:formatCode>General</c:formatCode>
                <c:ptCount val="43"/>
                <c:pt idx="0">
                  <c:v>7.5586206896551698</c:v>
                </c:pt>
                <c:pt idx="1">
                  <c:v>4.6636771300448396</c:v>
                </c:pt>
                <c:pt idx="2">
                  <c:v>7.3043478260869499</c:v>
                </c:pt>
                <c:pt idx="3">
                  <c:v>29.2</c:v>
                </c:pt>
                <c:pt idx="4">
                  <c:v>5.7874818049490502</c:v>
                </c:pt>
                <c:pt idx="5">
                  <c:v>1.9660339660339601</c:v>
                </c:pt>
                <c:pt idx="6">
                  <c:v>4.4039603960395999</c:v>
                </c:pt>
                <c:pt idx="7">
                  <c:v>207</c:v>
                </c:pt>
                <c:pt idx="8">
                  <c:v>2.8361858190708999</c:v>
                </c:pt>
                <c:pt idx="9">
                  <c:v>15.456310679611599</c:v>
                </c:pt>
                <c:pt idx="10">
                  <c:v>5.3183098591549296</c:v>
                </c:pt>
                <c:pt idx="11">
                  <c:v>5.1083333333333298</c:v>
                </c:pt>
                <c:pt idx="12">
                  <c:v>1.79640718562874</c:v>
                </c:pt>
                <c:pt idx="13">
                  <c:v>4.0681520314547797</c:v>
                </c:pt>
                <c:pt idx="14">
                  <c:v>2.0918163672654599</c:v>
                </c:pt>
                <c:pt idx="15">
                  <c:v>59.52</c:v>
                </c:pt>
                <c:pt idx="16">
                  <c:v>12.8</c:v>
                </c:pt>
                <c:pt idx="17">
                  <c:v>6.3563402889245504</c:v>
                </c:pt>
                <c:pt idx="18">
                  <c:v>17.52</c:v>
                </c:pt>
                <c:pt idx="19">
                  <c:v>14.5021276595744</c:v>
                </c:pt>
                <c:pt idx="20">
                  <c:v>12.8</c:v>
                </c:pt>
                <c:pt idx="21">
                  <c:v>1.43859268107286</c:v>
                </c:pt>
                <c:pt idx="22">
                  <c:v>1.28463768115942</c:v>
                </c:pt>
                <c:pt idx="23">
                  <c:v>0.97057851239669402</c:v>
                </c:pt>
                <c:pt idx="24">
                  <c:v>3.2738461538461499</c:v>
                </c:pt>
                <c:pt idx="25">
                  <c:v>2.57131442269276</c:v>
                </c:pt>
                <c:pt idx="26">
                  <c:v>6.9296148738379797</c:v>
                </c:pt>
                <c:pt idx="27">
                  <c:v>1.99197778463437</c:v>
                </c:pt>
                <c:pt idx="28">
                  <c:v>2.4532019704433399</c:v>
                </c:pt>
                <c:pt idx="29">
                  <c:v>2.1973333333333298</c:v>
                </c:pt>
                <c:pt idx="30">
                  <c:v>3.9195996390187799</c:v>
                </c:pt>
                <c:pt idx="31">
                  <c:v>3.7854298430545699</c:v>
                </c:pt>
                <c:pt idx="32">
                  <c:v>2.9736680955296899</c:v>
                </c:pt>
                <c:pt idx="33">
                  <c:v>9.0206677265500801</c:v>
                </c:pt>
                <c:pt idx="34">
                  <c:v>2.4163436354112098</c:v>
                </c:pt>
                <c:pt idx="35">
                  <c:v>2.5916197623514599</c:v>
                </c:pt>
                <c:pt idx="36">
                  <c:v>1.10654752040655</c:v>
                </c:pt>
                <c:pt idx="37">
                  <c:v>0.71109608054504603</c:v>
                </c:pt>
                <c:pt idx="38">
                  <c:v>1.69737697810535</c:v>
                </c:pt>
                <c:pt idx="39">
                  <c:v>4.1524900837373204</c:v>
                </c:pt>
                <c:pt idx="40">
                  <c:v>1.8698224852070999</c:v>
                </c:pt>
                <c:pt idx="41">
                  <c:v>1.4973740082690801</c:v>
                </c:pt>
                <c:pt idx="42">
                  <c:v>2.6016260162601599</c:v>
                </c:pt>
              </c:numCache>
            </c:numRef>
          </c:xVal>
          <c:yVal>
            <c:numRef>
              <c:f>('CRM4'!$H$2:$H$22,'CRM4'!$H$24:$H$27,'CRM4'!$H$31:$H$37,'CRM4'!$H$41:$H$51)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11.552203146280201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15.8098890237567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16.859849367041502</c:v>
                </c:pt>
                <c:pt idx="37">
                  <c:v>13.7325626187249</c:v>
                </c:pt>
                <c:pt idx="38">
                  <c:v>17.241917685154799</c:v>
                </c:pt>
                <c:pt idx="39">
                  <c:v>10.0700530488149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34-4E47-86B1-A393B5E17461}"/>
            </c:ext>
          </c:extLst>
        </c:ser>
        <c:ser>
          <c:idx val="1"/>
          <c:order val="1"/>
          <c:tx>
            <c:v>CRM5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('CRM5'!$D$2:$D$22,'CRM5'!$D$24:$D$27,'CRM5'!$D$31:$D$37,'CRM5'!$D$41:$D$51)</c:f>
              <c:numCache>
                <c:formatCode>General</c:formatCode>
                <c:ptCount val="43"/>
                <c:pt idx="0">
                  <c:v>7.6413793103448198</c:v>
                </c:pt>
                <c:pt idx="1">
                  <c:v>4.7174887892376596</c:v>
                </c:pt>
                <c:pt idx="2">
                  <c:v>7.3497164461247602</c:v>
                </c:pt>
                <c:pt idx="3">
                  <c:v>29.6</c:v>
                </c:pt>
                <c:pt idx="4">
                  <c:v>5.8224163027656397</c:v>
                </c:pt>
                <c:pt idx="5">
                  <c:v>1.9900099900099899</c:v>
                </c:pt>
                <c:pt idx="6">
                  <c:v>4.4514851485148501</c:v>
                </c:pt>
                <c:pt idx="7">
                  <c:v>210</c:v>
                </c:pt>
                <c:pt idx="8">
                  <c:v>2.8753056234718799</c:v>
                </c:pt>
                <c:pt idx="9">
                  <c:v>15.7669902912621</c:v>
                </c:pt>
                <c:pt idx="10">
                  <c:v>5.4084507042253502</c:v>
                </c:pt>
                <c:pt idx="11">
                  <c:v>5.1416666666666604</c:v>
                </c:pt>
                <c:pt idx="12">
                  <c:v>1.8283433133732501</c:v>
                </c:pt>
                <c:pt idx="13">
                  <c:v>4.1100917431192601</c:v>
                </c:pt>
                <c:pt idx="14">
                  <c:v>2.1237524950099802</c:v>
                </c:pt>
                <c:pt idx="15">
                  <c:v>60.8</c:v>
                </c:pt>
                <c:pt idx="16">
                  <c:v>13.066666666666601</c:v>
                </c:pt>
                <c:pt idx="17">
                  <c:v>6.4077046548956602</c:v>
                </c:pt>
                <c:pt idx="18">
                  <c:v>17.84</c:v>
                </c:pt>
                <c:pt idx="19">
                  <c:v>14.6382978723404</c:v>
                </c:pt>
                <c:pt idx="20">
                  <c:v>13.066666666666601</c:v>
                </c:pt>
                <c:pt idx="21">
                  <c:v>1.44901726571831</c:v>
                </c:pt>
                <c:pt idx="22">
                  <c:v>1.29855072463768</c:v>
                </c:pt>
                <c:pt idx="23">
                  <c:v>0.97851239669421397</c:v>
                </c:pt>
                <c:pt idx="24">
                  <c:v>3.2886153846153801</c:v>
                </c:pt>
                <c:pt idx="25">
                  <c:v>2.5761086695964801</c:v>
                </c:pt>
                <c:pt idx="26">
                  <c:v>6.9375830013280204</c:v>
                </c:pt>
                <c:pt idx="27">
                  <c:v>1.99444615859302</c:v>
                </c:pt>
                <c:pt idx="28">
                  <c:v>2.4630541871921099</c:v>
                </c:pt>
                <c:pt idx="29">
                  <c:v>2.2095238095237999</c:v>
                </c:pt>
                <c:pt idx="30">
                  <c:v>3.9301009106571501</c:v>
                </c:pt>
                <c:pt idx="31">
                  <c:v>3.8154134457718398</c:v>
                </c:pt>
                <c:pt idx="32">
                  <c:v>2.9802000408246498</c:v>
                </c:pt>
                <c:pt idx="33">
                  <c:v>9.0333863275039707</c:v>
                </c:pt>
                <c:pt idx="34">
                  <c:v>2.4196961760083799</c:v>
                </c:pt>
                <c:pt idx="35">
                  <c:v>2.6116322701688501</c:v>
                </c:pt>
                <c:pt idx="36">
                  <c:v>1.10681946622135</c:v>
                </c:pt>
                <c:pt idx="37">
                  <c:v>0.711997914508958</c:v>
                </c:pt>
                <c:pt idx="38">
                  <c:v>1.6991112074571799</c:v>
                </c:pt>
                <c:pt idx="39">
                  <c:v>4.1560158660202697</c:v>
                </c:pt>
                <c:pt idx="40">
                  <c:v>1.8736094674556201</c:v>
                </c:pt>
                <c:pt idx="41">
                  <c:v>1.50094982679629</c:v>
                </c:pt>
                <c:pt idx="42">
                  <c:v>2.6216385240775399</c:v>
                </c:pt>
              </c:numCache>
            </c:numRef>
          </c:xVal>
          <c:yVal>
            <c:numRef>
              <c:f>('CRM5'!$H$2:$H$22,'CRM5'!$H$24:$H$27,'CRM5'!$H$31:$H$37,'CRM5'!$H$41:$H$51)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11.552203146280201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15.8098890237567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16.859849367041502</c:v>
                </c:pt>
                <c:pt idx="37">
                  <c:v>13.7325626187249</c:v>
                </c:pt>
                <c:pt idx="38">
                  <c:v>17.241917685154799</c:v>
                </c:pt>
                <c:pt idx="39">
                  <c:v>10.0700530488149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34-4E47-86B1-A393B5E17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241343"/>
        <c:axId val="475251967"/>
      </c:scatterChart>
      <c:valAx>
        <c:axId val="688241343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5251967"/>
        <c:crosses val="autoZero"/>
        <c:crossBetween val="midCat"/>
      </c:valAx>
      <c:valAx>
        <c:axId val="47525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241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254932097451786"/>
          <c:y val="0.71486340993090136"/>
          <c:w val="8.940263097743413E-2"/>
          <c:h val="0.11479672183834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3"/>
          <c:order val="0"/>
          <c:tx>
            <c:v>CRM4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'CRM4'!$D$74:$G$74</c:f>
              <c:numCache>
                <c:formatCode>General</c:formatCode>
                <c:ptCount val="4"/>
                <c:pt idx="0">
                  <c:v>3.381722347638739</c:v>
                </c:pt>
                <c:pt idx="1">
                  <c:v>5.1972331332392514</c:v>
                </c:pt>
                <c:pt idx="2">
                  <c:v>8.3683486542990178</c:v>
                </c:pt>
                <c:pt idx="3">
                  <c:v>22.444696865092094</c:v>
                </c:pt>
              </c:numCache>
            </c:numRef>
          </c:xVal>
          <c:yVal>
            <c:numRef>
              <c:f>'CRM4'!$H$74:$K$74</c:f>
              <c:numCache>
                <c:formatCode>General</c:formatCode>
                <c:ptCount val="4"/>
                <c:pt idx="0">
                  <c:v>43.338554755665356</c:v>
                </c:pt>
                <c:pt idx="1">
                  <c:v>50.514619649885034</c:v>
                </c:pt>
                <c:pt idx="2">
                  <c:v>53.028215070909489</c:v>
                </c:pt>
                <c:pt idx="3">
                  <c:v>54.388143630834783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B4-4E7E-80DC-93195EAD36C3}"/>
            </c:ext>
          </c:extLst>
        </c:ser>
        <c:ser>
          <c:idx val="2"/>
          <c:order val="1"/>
          <c:tx>
            <c:v>CRM5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'CRM5'!$D$74:$G$74</c:f>
              <c:numCache>
                <c:formatCode>General</c:formatCode>
                <c:ptCount val="4"/>
                <c:pt idx="0">
                  <c:v>3.3845204892672451</c:v>
                </c:pt>
                <c:pt idx="1">
                  <c:v>5.2000312748677588</c:v>
                </c:pt>
                <c:pt idx="2">
                  <c:v>8.371146795927519</c:v>
                </c:pt>
                <c:pt idx="3">
                  <c:v>22.447495006720608</c:v>
                </c:pt>
              </c:numCache>
            </c:numRef>
          </c:xVal>
          <c:yVal>
            <c:numRef>
              <c:f>'CRM5'!$H$74:$K$74</c:f>
              <c:numCache>
                <c:formatCode>General</c:formatCode>
                <c:ptCount val="4"/>
                <c:pt idx="0">
                  <c:v>43.33866928067949</c:v>
                </c:pt>
                <c:pt idx="1">
                  <c:v>50.523829569228603</c:v>
                </c:pt>
                <c:pt idx="2">
                  <c:v>53.126853365307873</c:v>
                </c:pt>
                <c:pt idx="3">
                  <c:v>54.775441062584591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B4-4E7E-80DC-93195EAD3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6325021872265966"/>
          <c:h val="0.32894967076483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0"/>
          <c:order val="0"/>
          <c:tx>
            <c:v>CRM2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'CRM2'!$D$74:$G$74</c:f>
              <c:numCache>
                <c:formatCode>General</c:formatCode>
                <c:ptCount val="4"/>
                <c:pt idx="0">
                  <c:v>0.52432033321884963</c:v>
                </c:pt>
                <c:pt idx="1">
                  <c:v>1.7333727980062232</c:v>
                </c:pt>
                <c:pt idx="2">
                  <c:v>3.0992787834411977</c:v>
                </c:pt>
                <c:pt idx="3">
                  <c:v>10.92941437741452</c:v>
                </c:pt>
              </c:numCache>
            </c:numRef>
          </c:xVal>
          <c:yVal>
            <c:numRef>
              <c:f>'CRM2'!$H$74:$K$74</c:f>
              <c:numCache>
                <c:formatCode>General</c:formatCode>
                <c:ptCount val="4"/>
                <c:pt idx="0">
                  <c:v>38.992461622049923</c:v>
                </c:pt>
                <c:pt idx="1">
                  <c:v>44.663739582582814</c:v>
                </c:pt>
                <c:pt idx="2">
                  <c:v>47.220017687992708</c:v>
                </c:pt>
                <c:pt idx="3">
                  <c:v>56.24400620599549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06-4542-95ED-2F0D0751CD3C}"/>
            </c:ext>
          </c:extLst>
        </c:ser>
        <c:ser>
          <c:idx val="1"/>
          <c:order val="1"/>
          <c:tx>
            <c:v>CRM3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'CRM3'!$D$74:$G$74</c:f>
              <c:numCache>
                <c:formatCode>General</c:formatCode>
                <c:ptCount val="4"/>
                <c:pt idx="0">
                  <c:v>1.6729763229061188</c:v>
                </c:pt>
                <c:pt idx="1">
                  <c:v>3.4838506765522297</c:v>
                </c:pt>
                <c:pt idx="2">
                  <c:v>6.5308619502322776</c:v>
                </c:pt>
                <c:pt idx="3">
                  <c:v>20.442441962566448</c:v>
                </c:pt>
              </c:numCache>
            </c:numRef>
          </c:xVal>
          <c:yVal>
            <c:numRef>
              <c:f>'CRM3'!$H$74:$K$74</c:f>
              <c:numCache>
                <c:formatCode>General</c:formatCode>
                <c:ptCount val="4"/>
                <c:pt idx="0">
                  <c:v>43.221897623819345</c:v>
                </c:pt>
                <c:pt idx="1">
                  <c:v>50.494539441327674</c:v>
                </c:pt>
                <c:pt idx="2">
                  <c:v>53.127280728815911</c:v>
                </c:pt>
                <c:pt idx="3">
                  <c:v>54.776006104122352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B06-4542-95ED-2F0D0751CD3C}"/>
            </c:ext>
          </c:extLst>
        </c:ser>
        <c:ser>
          <c:idx val="2"/>
          <c:order val="2"/>
          <c:tx>
            <c:v>CRM3.1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'CRM3.1'!$D$74:$G$74</c:f>
              <c:numCache>
                <c:formatCode>General</c:formatCode>
                <c:ptCount val="4"/>
                <c:pt idx="0">
                  <c:v>3.4419551792076097</c:v>
                </c:pt>
                <c:pt idx="1">
                  <c:v>5.2528295328537187</c:v>
                </c:pt>
                <c:pt idx="2">
                  <c:v>8.2998408065337657</c:v>
                </c:pt>
                <c:pt idx="3">
                  <c:v>22.211420818867936</c:v>
                </c:pt>
              </c:numCache>
            </c:numRef>
          </c:xVal>
          <c:yVal>
            <c:numRef>
              <c:f>'CRM3.1'!$H$74:$K$74</c:f>
              <c:numCache>
                <c:formatCode>General</c:formatCode>
                <c:ptCount val="4"/>
                <c:pt idx="0">
                  <c:v>43.221787499267045</c:v>
                </c:pt>
                <c:pt idx="1">
                  <c:v>50.48360277450719</c:v>
                </c:pt>
                <c:pt idx="2">
                  <c:v>53.030374464649128</c:v>
                </c:pt>
                <c:pt idx="3">
                  <c:v>54.388399775763617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B06-4542-95ED-2F0D0751CD3C}"/>
            </c:ext>
          </c:extLst>
        </c:ser>
        <c:ser>
          <c:idx val="3"/>
          <c:order val="3"/>
          <c:tx>
            <c:v>CRM3.2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'CRM3.2'!$D$74:$G$74</c:f>
              <c:numCache>
                <c:formatCode>General</c:formatCode>
                <c:ptCount val="4"/>
                <c:pt idx="0">
                  <c:v>3.4427554128924256</c:v>
                </c:pt>
                <c:pt idx="1">
                  <c:v>5.258266198492942</c:v>
                </c:pt>
                <c:pt idx="2">
                  <c:v>8.4293817195527065</c:v>
                </c:pt>
                <c:pt idx="3">
                  <c:v>22.505729930345797</c:v>
                </c:pt>
              </c:numCache>
            </c:numRef>
          </c:xVal>
          <c:yVal>
            <c:numRef>
              <c:f>'CRM3.2'!$H$74:$K$74</c:f>
              <c:numCache>
                <c:formatCode>General</c:formatCode>
                <c:ptCount val="4"/>
                <c:pt idx="0">
                  <c:v>43.338554796486214</c:v>
                </c:pt>
                <c:pt idx="1">
                  <c:v>50.514619779408861</c:v>
                </c:pt>
                <c:pt idx="2">
                  <c:v>53.028215004157765</c:v>
                </c:pt>
                <c:pt idx="3">
                  <c:v>54.38814376100671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B06-4542-95ED-2F0D0751CD3C}"/>
            </c:ext>
          </c:extLst>
        </c:ser>
        <c:ser>
          <c:idx val="4"/>
          <c:order val="4"/>
          <c:tx>
            <c:v>CRM4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'CRM4'!$D$74:$G$74</c:f>
              <c:numCache>
                <c:formatCode>General</c:formatCode>
                <c:ptCount val="4"/>
                <c:pt idx="0">
                  <c:v>3.381722347638739</c:v>
                </c:pt>
                <c:pt idx="1">
                  <c:v>5.1972331332392514</c:v>
                </c:pt>
                <c:pt idx="2">
                  <c:v>8.3683486542990178</c:v>
                </c:pt>
                <c:pt idx="3">
                  <c:v>22.444696865092094</c:v>
                </c:pt>
              </c:numCache>
            </c:numRef>
          </c:xVal>
          <c:yVal>
            <c:numRef>
              <c:f>'CRM4'!$H$74:$K$74</c:f>
              <c:numCache>
                <c:formatCode>General</c:formatCode>
                <c:ptCount val="4"/>
                <c:pt idx="0">
                  <c:v>43.338554755665356</c:v>
                </c:pt>
                <c:pt idx="1">
                  <c:v>50.514619649885034</c:v>
                </c:pt>
                <c:pt idx="2">
                  <c:v>53.028215070909489</c:v>
                </c:pt>
                <c:pt idx="3">
                  <c:v>54.388143630834783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06-4542-95ED-2F0D0751CD3C}"/>
            </c:ext>
          </c:extLst>
        </c:ser>
        <c:ser>
          <c:idx val="5"/>
          <c:order val="5"/>
          <c:tx>
            <c:v>CRM5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'CRM5'!$D$74:$G$74</c:f>
              <c:numCache>
                <c:formatCode>General</c:formatCode>
                <c:ptCount val="4"/>
                <c:pt idx="0">
                  <c:v>3.3845204892672451</c:v>
                </c:pt>
                <c:pt idx="1">
                  <c:v>5.2000312748677588</c:v>
                </c:pt>
                <c:pt idx="2">
                  <c:v>8.371146795927519</c:v>
                </c:pt>
                <c:pt idx="3">
                  <c:v>22.447495006720608</c:v>
                </c:pt>
              </c:numCache>
            </c:numRef>
          </c:xVal>
          <c:yVal>
            <c:numRef>
              <c:f>'CRM5'!$H$74:$K$74</c:f>
              <c:numCache>
                <c:formatCode>General</c:formatCode>
                <c:ptCount val="4"/>
                <c:pt idx="0">
                  <c:v>43.33866928067949</c:v>
                </c:pt>
                <c:pt idx="1">
                  <c:v>50.523829569228603</c:v>
                </c:pt>
                <c:pt idx="2">
                  <c:v>53.126853365307873</c:v>
                </c:pt>
                <c:pt idx="3">
                  <c:v>54.775441062584591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B06-4542-95ED-2F0D0751C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1787017540922845"/>
          <c:h val="0.36038693241294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Parametric Synthetic Haptic signals</a:t>
            </a:r>
          </a:p>
        </c:rich>
      </c:tx>
      <c:layout>
        <c:manualLayout>
          <c:xMode val="edge"/>
          <c:yMode val="edge"/>
          <c:x val="0.29341830018995374"/>
          <c:y val="3.06122448979591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0438785241934855E-2"/>
          <c:y val="0.12615646258503402"/>
          <c:w val="0.87909752271956998"/>
          <c:h val="0.72281188065777491"/>
        </c:manualLayout>
      </c:layout>
      <c:scatterChart>
        <c:scatterStyle val="lineMarker"/>
        <c:varyColors val="0"/>
        <c:ser>
          <c:idx val="0"/>
          <c:order val="0"/>
          <c:tx>
            <c:v>CRM4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('CRM4'!$D$2:$D$22,'CRM4'!$D$24:$D$27,'CRM4'!$D$31:$D$37,'CRM4'!$D$41:$D$51)</c:f>
              <c:numCache>
                <c:formatCode>General</c:formatCode>
                <c:ptCount val="43"/>
                <c:pt idx="0">
                  <c:v>7.5586206896551698</c:v>
                </c:pt>
                <c:pt idx="1">
                  <c:v>4.6636771300448396</c:v>
                </c:pt>
                <c:pt idx="2">
                  <c:v>7.3043478260869499</c:v>
                </c:pt>
                <c:pt idx="3">
                  <c:v>29.2</c:v>
                </c:pt>
                <c:pt idx="4">
                  <c:v>5.7874818049490502</c:v>
                </c:pt>
                <c:pt idx="5">
                  <c:v>1.9660339660339601</c:v>
                </c:pt>
                <c:pt idx="6">
                  <c:v>4.4039603960395999</c:v>
                </c:pt>
                <c:pt idx="7">
                  <c:v>207</c:v>
                </c:pt>
                <c:pt idx="8">
                  <c:v>2.8361858190708999</c:v>
                </c:pt>
                <c:pt idx="9">
                  <c:v>15.456310679611599</c:v>
                </c:pt>
                <c:pt idx="10">
                  <c:v>5.3183098591549296</c:v>
                </c:pt>
                <c:pt idx="11">
                  <c:v>5.1083333333333298</c:v>
                </c:pt>
                <c:pt idx="12">
                  <c:v>1.79640718562874</c:v>
                </c:pt>
                <c:pt idx="13">
                  <c:v>4.0681520314547797</c:v>
                </c:pt>
                <c:pt idx="14">
                  <c:v>2.0918163672654599</c:v>
                </c:pt>
                <c:pt idx="15">
                  <c:v>59.52</c:v>
                </c:pt>
                <c:pt idx="16">
                  <c:v>12.8</c:v>
                </c:pt>
                <c:pt idx="17">
                  <c:v>6.3563402889245504</c:v>
                </c:pt>
                <c:pt idx="18">
                  <c:v>17.52</c:v>
                </c:pt>
                <c:pt idx="19">
                  <c:v>14.5021276595744</c:v>
                </c:pt>
                <c:pt idx="20">
                  <c:v>12.8</c:v>
                </c:pt>
                <c:pt idx="21">
                  <c:v>1.43859268107286</c:v>
                </c:pt>
                <c:pt idx="22">
                  <c:v>1.28463768115942</c:v>
                </c:pt>
                <c:pt idx="23">
                  <c:v>0.97057851239669402</c:v>
                </c:pt>
                <c:pt idx="24">
                  <c:v>3.2738461538461499</c:v>
                </c:pt>
                <c:pt idx="25">
                  <c:v>2.57131442269276</c:v>
                </c:pt>
                <c:pt idx="26">
                  <c:v>6.9296148738379797</c:v>
                </c:pt>
                <c:pt idx="27">
                  <c:v>1.99197778463437</c:v>
                </c:pt>
                <c:pt idx="28">
                  <c:v>2.4532019704433399</c:v>
                </c:pt>
                <c:pt idx="29">
                  <c:v>2.1973333333333298</c:v>
                </c:pt>
                <c:pt idx="30">
                  <c:v>3.9195996390187799</c:v>
                </c:pt>
                <c:pt idx="31">
                  <c:v>3.7854298430545699</c:v>
                </c:pt>
                <c:pt idx="32">
                  <c:v>2.9736680955296899</c:v>
                </c:pt>
                <c:pt idx="33">
                  <c:v>9.0206677265500801</c:v>
                </c:pt>
                <c:pt idx="34">
                  <c:v>2.4163436354112098</c:v>
                </c:pt>
                <c:pt idx="35">
                  <c:v>2.5916197623514599</c:v>
                </c:pt>
                <c:pt idx="36">
                  <c:v>1.10654752040655</c:v>
                </c:pt>
                <c:pt idx="37">
                  <c:v>0.71109608054504603</c:v>
                </c:pt>
                <c:pt idx="38">
                  <c:v>1.69737697810535</c:v>
                </c:pt>
                <c:pt idx="39">
                  <c:v>4.1524900837373204</c:v>
                </c:pt>
                <c:pt idx="40">
                  <c:v>1.8698224852070999</c:v>
                </c:pt>
                <c:pt idx="41">
                  <c:v>1.4973740082690801</c:v>
                </c:pt>
                <c:pt idx="42">
                  <c:v>2.6016260162601599</c:v>
                </c:pt>
              </c:numCache>
            </c:numRef>
          </c:xVal>
          <c:yVal>
            <c:numRef>
              <c:f>('CRM4'!$H$2:$H$22,'CRM4'!$H$24:$H$27,'CRM4'!$H$31:$H$37,'CRM4'!$H$41:$H$51)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11.552203146280201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15.8098890237567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16.859849367041502</c:v>
                </c:pt>
                <c:pt idx="37">
                  <c:v>13.7325626187249</c:v>
                </c:pt>
                <c:pt idx="38">
                  <c:v>17.241917685154799</c:v>
                </c:pt>
                <c:pt idx="39">
                  <c:v>10.0700530488149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D3-4560-AAF0-A9B1D38A2CB4}"/>
            </c:ext>
          </c:extLst>
        </c:ser>
        <c:ser>
          <c:idx val="1"/>
          <c:order val="1"/>
          <c:tx>
            <c:v>CRM5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('CRM5'!$D$2:$D$22,'CRM5'!$D$24:$D$27,'CRM5'!$D$31:$D$37,'CRM5'!$D$41:$D$51)</c:f>
              <c:numCache>
                <c:formatCode>General</c:formatCode>
                <c:ptCount val="43"/>
                <c:pt idx="0">
                  <c:v>7.6413793103448198</c:v>
                </c:pt>
                <c:pt idx="1">
                  <c:v>4.7174887892376596</c:v>
                </c:pt>
                <c:pt idx="2">
                  <c:v>7.3497164461247602</c:v>
                </c:pt>
                <c:pt idx="3">
                  <c:v>29.6</c:v>
                </c:pt>
                <c:pt idx="4">
                  <c:v>5.8224163027656397</c:v>
                </c:pt>
                <c:pt idx="5">
                  <c:v>1.9900099900099899</c:v>
                </c:pt>
                <c:pt idx="6">
                  <c:v>4.4514851485148501</c:v>
                </c:pt>
                <c:pt idx="7">
                  <c:v>210</c:v>
                </c:pt>
                <c:pt idx="8">
                  <c:v>2.8753056234718799</c:v>
                </c:pt>
                <c:pt idx="9">
                  <c:v>15.7669902912621</c:v>
                </c:pt>
                <c:pt idx="10">
                  <c:v>5.4084507042253502</c:v>
                </c:pt>
                <c:pt idx="11">
                  <c:v>5.1416666666666604</c:v>
                </c:pt>
                <c:pt idx="12">
                  <c:v>1.8283433133732501</c:v>
                </c:pt>
                <c:pt idx="13">
                  <c:v>4.1100917431192601</c:v>
                </c:pt>
                <c:pt idx="14">
                  <c:v>2.1237524950099802</c:v>
                </c:pt>
                <c:pt idx="15">
                  <c:v>60.8</c:v>
                </c:pt>
                <c:pt idx="16">
                  <c:v>13.066666666666601</c:v>
                </c:pt>
                <c:pt idx="17">
                  <c:v>6.4077046548956602</c:v>
                </c:pt>
                <c:pt idx="18">
                  <c:v>17.84</c:v>
                </c:pt>
                <c:pt idx="19">
                  <c:v>14.6382978723404</c:v>
                </c:pt>
                <c:pt idx="20">
                  <c:v>13.066666666666601</c:v>
                </c:pt>
                <c:pt idx="21">
                  <c:v>1.44901726571831</c:v>
                </c:pt>
                <c:pt idx="22">
                  <c:v>1.29855072463768</c:v>
                </c:pt>
                <c:pt idx="23">
                  <c:v>0.97851239669421397</c:v>
                </c:pt>
                <c:pt idx="24">
                  <c:v>3.2886153846153801</c:v>
                </c:pt>
                <c:pt idx="25">
                  <c:v>2.5761086695964801</c:v>
                </c:pt>
                <c:pt idx="26">
                  <c:v>6.9375830013280204</c:v>
                </c:pt>
                <c:pt idx="27">
                  <c:v>1.99444615859302</c:v>
                </c:pt>
                <c:pt idx="28">
                  <c:v>2.4630541871921099</c:v>
                </c:pt>
                <c:pt idx="29">
                  <c:v>2.2095238095237999</c:v>
                </c:pt>
                <c:pt idx="30">
                  <c:v>3.9301009106571501</c:v>
                </c:pt>
                <c:pt idx="31">
                  <c:v>3.8154134457718398</c:v>
                </c:pt>
                <c:pt idx="32">
                  <c:v>2.9802000408246498</c:v>
                </c:pt>
                <c:pt idx="33">
                  <c:v>9.0333863275039707</c:v>
                </c:pt>
                <c:pt idx="34">
                  <c:v>2.4196961760083799</c:v>
                </c:pt>
                <c:pt idx="35">
                  <c:v>2.6116322701688501</c:v>
                </c:pt>
                <c:pt idx="36">
                  <c:v>1.10681946622135</c:v>
                </c:pt>
                <c:pt idx="37">
                  <c:v>0.711997914508958</c:v>
                </c:pt>
                <c:pt idx="38">
                  <c:v>1.6991112074571799</c:v>
                </c:pt>
                <c:pt idx="39">
                  <c:v>4.1560158660202697</c:v>
                </c:pt>
                <c:pt idx="40">
                  <c:v>1.8736094674556201</c:v>
                </c:pt>
                <c:pt idx="41">
                  <c:v>1.50094982679629</c:v>
                </c:pt>
                <c:pt idx="42">
                  <c:v>2.6216385240775399</c:v>
                </c:pt>
              </c:numCache>
            </c:numRef>
          </c:xVal>
          <c:yVal>
            <c:numRef>
              <c:f>('CRM5'!$H$2:$H$22,'CRM5'!$H$24:$H$27,'CRM5'!$H$31:$H$37,'CRM5'!$H$41:$H$51)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11.552203146280201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15.8098890237567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16.859849367041502</c:v>
                </c:pt>
                <c:pt idx="37">
                  <c:v>13.7325626187249</c:v>
                </c:pt>
                <c:pt idx="38">
                  <c:v>17.241917685154799</c:v>
                </c:pt>
                <c:pt idx="39">
                  <c:v>10.0700530488149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D3-4560-AAF0-A9B1D38A2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241343"/>
        <c:axId val="475251967"/>
      </c:scatterChart>
      <c:valAx>
        <c:axId val="688241343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5251967"/>
        <c:crosses val="autoZero"/>
        <c:crossBetween val="midCat"/>
      </c:valAx>
      <c:valAx>
        <c:axId val="47525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241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254932097451786"/>
          <c:y val="0.71486340993090136"/>
          <c:w val="8.940263097743413E-2"/>
          <c:h val="0.11479672183834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3"/>
          <c:order val="0"/>
          <c:tx>
            <c:v>CRM4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'CRM4'!$D$74:$G$74</c:f>
              <c:numCache>
                <c:formatCode>General</c:formatCode>
                <c:ptCount val="4"/>
                <c:pt idx="0">
                  <c:v>3.381722347638739</c:v>
                </c:pt>
                <c:pt idx="1">
                  <c:v>5.1972331332392514</c:v>
                </c:pt>
                <c:pt idx="2">
                  <c:v>8.3683486542990178</c:v>
                </c:pt>
                <c:pt idx="3">
                  <c:v>22.444696865092094</c:v>
                </c:pt>
              </c:numCache>
            </c:numRef>
          </c:xVal>
          <c:yVal>
            <c:numRef>
              <c:f>'CRM4'!$H$74:$K$74</c:f>
              <c:numCache>
                <c:formatCode>General</c:formatCode>
                <c:ptCount val="4"/>
                <c:pt idx="0">
                  <c:v>43.338554755665356</c:v>
                </c:pt>
                <c:pt idx="1">
                  <c:v>50.514619649885034</c:v>
                </c:pt>
                <c:pt idx="2">
                  <c:v>53.028215070909489</c:v>
                </c:pt>
                <c:pt idx="3">
                  <c:v>54.388143630834783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53-4E72-AFBA-61A733D9D157}"/>
            </c:ext>
          </c:extLst>
        </c:ser>
        <c:ser>
          <c:idx val="2"/>
          <c:order val="1"/>
          <c:tx>
            <c:v>CRM5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'CRM5'!$D$74:$G$74</c:f>
              <c:numCache>
                <c:formatCode>General</c:formatCode>
                <c:ptCount val="4"/>
                <c:pt idx="0">
                  <c:v>3.3845204892672451</c:v>
                </c:pt>
                <c:pt idx="1">
                  <c:v>5.2000312748677588</c:v>
                </c:pt>
                <c:pt idx="2">
                  <c:v>8.371146795927519</c:v>
                </c:pt>
                <c:pt idx="3">
                  <c:v>22.447495006720608</c:v>
                </c:pt>
              </c:numCache>
            </c:numRef>
          </c:xVal>
          <c:yVal>
            <c:numRef>
              <c:f>'CRM5'!$H$74:$K$74</c:f>
              <c:numCache>
                <c:formatCode>General</c:formatCode>
                <c:ptCount val="4"/>
                <c:pt idx="0">
                  <c:v>43.33866928067949</c:v>
                </c:pt>
                <c:pt idx="1">
                  <c:v>50.523829569228603</c:v>
                </c:pt>
                <c:pt idx="2">
                  <c:v>53.126853365307873</c:v>
                </c:pt>
                <c:pt idx="3">
                  <c:v>54.775441062584591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E53-4E72-AFBA-61A733D9D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6325021872265966"/>
          <c:h val="0.32894967076483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0"/>
          <c:order val="0"/>
          <c:tx>
            <c:v>CRM2 (different Cut-off frequency)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'CRM2'!$D$74:$G$74</c:f>
              <c:numCache>
                <c:formatCode>General</c:formatCode>
                <c:ptCount val="4"/>
                <c:pt idx="0">
                  <c:v>0.52432033321884963</c:v>
                </c:pt>
                <c:pt idx="1">
                  <c:v>1.7333727980062232</c:v>
                </c:pt>
                <c:pt idx="2">
                  <c:v>3.0992787834411977</c:v>
                </c:pt>
                <c:pt idx="3">
                  <c:v>10.92941437741452</c:v>
                </c:pt>
              </c:numCache>
            </c:numRef>
          </c:xVal>
          <c:yVal>
            <c:numRef>
              <c:f>'CRM2'!$H$74:$K$74</c:f>
              <c:numCache>
                <c:formatCode>General</c:formatCode>
                <c:ptCount val="4"/>
                <c:pt idx="0">
                  <c:v>38.992461622049923</c:v>
                </c:pt>
                <c:pt idx="1">
                  <c:v>44.663739582582814</c:v>
                </c:pt>
                <c:pt idx="2">
                  <c:v>47.220017687992708</c:v>
                </c:pt>
                <c:pt idx="3">
                  <c:v>56.24400620599549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D6-429C-920E-A18A857735F6}"/>
            </c:ext>
          </c:extLst>
        </c:ser>
        <c:ser>
          <c:idx val="1"/>
          <c:order val="1"/>
          <c:tx>
            <c:v>CRM3 C2VW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'CRM3'!$D$74:$G$74</c:f>
              <c:numCache>
                <c:formatCode>General</c:formatCode>
                <c:ptCount val="4"/>
                <c:pt idx="0">
                  <c:v>1.6729763229061188</c:v>
                </c:pt>
                <c:pt idx="1">
                  <c:v>3.4838506765522297</c:v>
                </c:pt>
                <c:pt idx="2">
                  <c:v>6.5308619502322776</c:v>
                </c:pt>
                <c:pt idx="3">
                  <c:v>20.442441962566448</c:v>
                </c:pt>
              </c:numCache>
            </c:numRef>
          </c:xVal>
          <c:yVal>
            <c:numRef>
              <c:f>'CRM3'!$H$74:$K$74</c:f>
              <c:numCache>
                <c:formatCode>General</c:formatCode>
                <c:ptCount val="4"/>
                <c:pt idx="0">
                  <c:v>43.221897623819345</c:v>
                </c:pt>
                <c:pt idx="1">
                  <c:v>50.494539441327674</c:v>
                </c:pt>
                <c:pt idx="2">
                  <c:v>53.127280728815911</c:v>
                </c:pt>
                <c:pt idx="3">
                  <c:v>54.776006104122352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D6-429C-920E-A18A85773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6325021872265966"/>
          <c:h val="0.32894967076483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Parametric Synthetic Haptic signals</a:t>
            </a:r>
          </a:p>
        </c:rich>
      </c:tx>
      <c:layout>
        <c:manualLayout>
          <c:xMode val="edge"/>
          <c:yMode val="edge"/>
          <c:x val="0.29341830018995374"/>
          <c:y val="3.06122448979591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0438785241934855E-2"/>
          <c:y val="0.12615646258503402"/>
          <c:w val="0.87909752271956998"/>
          <c:h val="0.72281188065777491"/>
        </c:manualLayout>
      </c:layout>
      <c:scatterChart>
        <c:scatterStyle val="lineMarker"/>
        <c:varyColors val="0"/>
        <c:ser>
          <c:idx val="1"/>
          <c:order val="0"/>
          <c:tx>
            <c:v>CRM3.1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('CRM3.1'!$D$2:$D$22,'CRM3.1'!$D$24:$D$27,'CRM3.1'!$D$31:$D$37,'CRM3.1'!$D$41:$D$51)</c:f>
              <c:numCache>
                <c:formatCode>General</c:formatCode>
                <c:ptCount val="43"/>
                <c:pt idx="0">
                  <c:v>7.2</c:v>
                </c:pt>
                <c:pt idx="1">
                  <c:v>4.4125560538116497</c:v>
                </c:pt>
                <c:pt idx="2">
                  <c:v>7.1531190926275903</c:v>
                </c:pt>
                <c:pt idx="3">
                  <c:v>27.3333333333333</c:v>
                </c:pt>
                <c:pt idx="4">
                  <c:v>5.6011644832605496</c:v>
                </c:pt>
                <c:pt idx="5">
                  <c:v>1.85414585414585</c:v>
                </c:pt>
                <c:pt idx="6">
                  <c:v>4.1821782178217797</c:v>
                </c:pt>
                <c:pt idx="7">
                  <c:v>194</c:v>
                </c:pt>
                <c:pt idx="8">
                  <c:v>2.6894865525672298</c:v>
                </c:pt>
                <c:pt idx="9">
                  <c:v>14.368932038834901</c:v>
                </c:pt>
                <c:pt idx="10">
                  <c:v>5.0028169014084503</c:v>
                </c:pt>
                <c:pt idx="11">
                  <c:v>5.0333333333333297</c:v>
                </c:pt>
                <c:pt idx="12">
                  <c:v>1.68463073852295</c:v>
                </c:pt>
                <c:pt idx="13">
                  <c:v>3.9318479685452101</c:v>
                </c:pt>
                <c:pt idx="14">
                  <c:v>1.9800399201596799</c:v>
                </c:pt>
                <c:pt idx="15">
                  <c:v>55.36</c:v>
                </c:pt>
                <c:pt idx="16">
                  <c:v>11.9333333333333</c:v>
                </c:pt>
                <c:pt idx="17">
                  <c:v>6.2150882825040101</c:v>
                </c:pt>
                <c:pt idx="18">
                  <c:v>16.399999999999999</c:v>
                </c:pt>
                <c:pt idx="19">
                  <c:v>14.127659574468</c:v>
                </c:pt>
                <c:pt idx="20">
                  <c:v>11.9333333333333</c:v>
                </c:pt>
                <c:pt idx="21">
                  <c:v>1.3795200347486101</c:v>
                </c:pt>
                <c:pt idx="22">
                  <c:v>1.2150724637681101</c:v>
                </c:pt>
                <c:pt idx="23">
                  <c:v>0.93884297520661097</c:v>
                </c:pt>
                <c:pt idx="24">
                  <c:v>3.2098461538461498</c:v>
                </c:pt>
                <c:pt idx="25">
                  <c:v>2.53935277666799</c:v>
                </c:pt>
                <c:pt idx="26">
                  <c:v>6.9189907038512599</c:v>
                </c:pt>
                <c:pt idx="27">
                  <c:v>1.9623572971305101</c:v>
                </c:pt>
                <c:pt idx="28">
                  <c:v>2.3875205254515599</c:v>
                </c:pt>
                <c:pt idx="29">
                  <c:v>2.1668571428571402</c:v>
                </c:pt>
                <c:pt idx="30">
                  <c:v>3.8854705061941002</c:v>
                </c:pt>
                <c:pt idx="31">
                  <c:v>3.7029749355821</c:v>
                </c:pt>
                <c:pt idx="32">
                  <c:v>2.94754031434986</c:v>
                </c:pt>
                <c:pt idx="33">
                  <c:v>8.9984101748807603</c:v>
                </c:pt>
                <c:pt idx="34">
                  <c:v>2.3861707700366601</c:v>
                </c:pt>
                <c:pt idx="35">
                  <c:v>2.5115697310819201</c:v>
                </c:pt>
                <c:pt idx="36">
                  <c:v>1.09696143043498</c:v>
                </c:pt>
                <c:pt idx="37">
                  <c:v>0.696215820140488</c:v>
                </c:pt>
                <c:pt idx="38">
                  <c:v>1.67786689789724</c:v>
                </c:pt>
                <c:pt idx="39">
                  <c:v>4.17805200528867</c:v>
                </c:pt>
                <c:pt idx="40">
                  <c:v>1.84331360946745</c:v>
                </c:pt>
                <c:pt idx="41">
                  <c:v>1.470555369315</c:v>
                </c:pt>
                <c:pt idx="42">
                  <c:v>2.5215759849906099</c:v>
                </c:pt>
              </c:numCache>
            </c:numRef>
          </c:xVal>
          <c:yVal>
            <c:numRef>
              <c:f>('CRM3.1'!$H$2:$H$22,'CRM3.1'!$H$24:$H$27,'CRM3.1'!$H$31:$H$37,'CRM3.1'!$H$41:$H$51)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11.552202956198601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15.8098890237567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16.859367391672698</c:v>
                </c:pt>
                <c:pt idx="37">
                  <c:v>13.7325626187249</c:v>
                </c:pt>
                <c:pt idx="38">
                  <c:v>17.241917685154799</c:v>
                </c:pt>
                <c:pt idx="39">
                  <c:v>10.0700530488149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B0-46BB-A230-B2B690E9B385}"/>
            </c:ext>
          </c:extLst>
        </c:ser>
        <c:ser>
          <c:idx val="0"/>
          <c:order val="1"/>
          <c:tx>
            <c:v>CRM3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('CRM3'!$D$2:$D$22,'CRM3'!$D$24:$D$27,'CRM3'!$D$31:$D$37,'CRM3'!$D$41:$D$51)</c:f>
              <c:numCache>
                <c:formatCode>General</c:formatCode>
                <c:ptCount val="43"/>
                <c:pt idx="0">
                  <c:v>3.8620689655172402</c:v>
                </c:pt>
                <c:pt idx="1">
                  <c:v>2.7802690582959602</c:v>
                </c:pt>
                <c:pt idx="2">
                  <c:v>3.4631379962192801</c:v>
                </c:pt>
                <c:pt idx="3">
                  <c:v>19.066666666666599</c:v>
                </c:pt>
                <c:pt idx="4">
                  <c:v>3.4002911208151301</c:v>
                </c:pt>
                <c:pt idx="5">
                  <c:v>1.0549450549450501</c:v>
                </c:pt>
                <c:pt idx="6">
                  <c:v>2.1544554455445502</c:v>
                </c:pt>
                <c:pt idx="7">
                  <c:v>131</c:v>
                </c:pt>
                <c:pt idx="8">
                  <c:v>1.3398533007334901</c:v>
                </c:pt>
                <c:pt idx="9">
                  <c:v>9.5533980582524194</c:v>
                </c:pt>
                <c:pt idx="10">
                  <c:v>2.7718309859154902</c:v>
                </c:pt>
                <c:pt idx="11">
                  <c:v>2.5333333333333301</c:v>
                </c:pt>
                <c:pt idx="12">
                  <c:v>0.88622754491017897</c:v>
                </c:pt>
                <c:pt idx="13">
                  <c:v>2.2018348623853199</c:v>
                </c:pt>
                <c:pt idx="14">
                  <c:v>0.95808383233532901</c:v>
                </c:pt>
                <c:pt idx="15">
                  <c:v>35.200000000000003</c:v>
                </c:pt>
                <c:pt idx="16">
                  <c:v>7.8</c:v>
                </c:pt>
                <c:pt idx="17">
                  <c:v>3.2616372391653199</c:v>
                </c:pt>
                <c:pt idx="18">
                  <c:v>11.28</c:v>
                </c:pt>
                <c:pt idx="19">
                  <c:v>9.1574468085106293</c:v>
                </c:pt>
                <c:pt idx="20">
                  <c:v>7.8</c:v>
                </c:pt>
                <c:pt idx="21">
                  <c:v>0.59767618633944997</c:v>
                </c:pt>
                <c:pt idx="22">
                  <c:v>0.63536231884057903</c:v>
                </c:pt>
                <c:pt idx="23">
                  <c:v>0.44429752066115702</c:v>
                </c:pt>
                <c:pt idx="24">
                  <c:v>1.4916923076923001</c:v>
                </c:pt>
                <c:pt idx="25">
                  <c:v>1.0850978825409501</c:v>
                </c:pt>
                <c:pt idx="26">
                  <c:v>3.9973439575033201</c:v>
                </c:pt>
                <c:pt idx="27">
                  <c:v>0.68949912578422201</c:v>
                </c:pt>
                <c:pt idx="28">
                  <c:v>1.0903119868637099</c:v>
                </c:pt>
                <c:pt idx="29">
                  <c:v>0.69485714285714195</c:v>
                </c:pt>
                <c:pt idx="30">
                  <c:v>2.1501353679547099</c:v>
                </c:pt>
                <c:pt idx="31">
                  <c:v>1.5516514406184101</c:v>
                </c:pt>
                <c:pt idx="32">
                  <c:v>1.2639314145744001</c:v>
                </c:pt>
                <c:pt idx="33">
                  <c:v>6.1240063593004699</c:v>
                </c:pt>
                <c:pt idx="34">
                  <c:v>1.22786799371398</c:v>
                </c:pt>
                <c:pt idx="35">
                  <c:v>1.11569731081926</c:v>
                </c:pt>
                <c:pt idx="36">
                  <c:v>0.56897863100777102</c:v>
                </c:pt>
                <c:pt idx="37">
                  <c:v>0.18397412863816001</c:v>
                </c:pt>
                <c:pt idx="38">
                  <c:v>0.78083676566225801</c:v>
                </c:pt>
                <c:pt idx="39">
                  <c:v>2.0431908329660602</c:v>
                </c:pt>
                <c:pt idx="40">
                  <c:v>0.66461538461538405</c:v>
                </c:pt>
                <c:pt idx="41">
                  <c:v>0.62845010615711205</c:v>
                </c:pt>
                <c:pt idx="42">
                  <c:v>1.1307066916823001</c:v>
                </c:pt>
              </c:numCache>
            </c:numRef>
          </c:xVal>
          <c:yVal>
            <c:numRef>
              <c:f>('CRM3'!$H$2:$H$22,'CRM3'!$H$24:$H$27,'CRM3'!$H$31:$H$37,'CRM3'!$H$41:$H$51)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11.552202956198601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15.809889268442401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16.858993703478799</c:v>
                </c:pt>
                <c:pt idx="37">
                  <c:v>13.7325626187249</c:v>
                </c:pt>
                <c:pt idx="38">
                  <c:v>17.242082417907099</c:v>
                </c:pt>
                <c:pt idx="39">
                  <c:v>10.075486767006501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B0-46BB-A230-B2B690E9B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241343"/>
        <c:axId val="475251967"/>
      </c:scatterChart>
      <c:valAx>
        <c:axId val="688241343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5251967"/>
        <c:crosses val="autoZero"/>
        <c:crossBetween val="midCat"/>
      </c:valAx>
      <c:valAx>
        <c:axId val="47525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241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254932097451786"/>
          <c:y val="0.71486340993090136"/>
          <c:w val="8.940263097743413E-2"/>
          <c:h val="0.11479672183834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1"/>
          <c:order val="0"/>
          <c:tx>
            <c:v>CRM3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'CRM3'!$D$74:$G$74</c:f>
              <c:numCache>
                <c:formatCode>General</c:formatCode>
                <c:ptCount val="4"/>
                <c:pt idx="0">
                  <c:v>1.6729763229061188</c:v>
                </c:pt>
                <c:pt idx="1">
                  <c:v>3.4838506765522297</c:v>
                </c:pt>
                <c:pt idx="2">
                  <c:v>6.5308619502322776</c:v>
                </c:pt>
                <c:pt idx="3">
                  <c:v>20.442441962566448</c:v>
                </c:pt>
              </c:numCache>
            </c:numRef>
          </c:xVal>
          <c:yVal>
            <c:numRef>
              <c:f>'CRM3'!$H$74:$K$74</c:f>
              <c:numCache>
                <c:formatCode>General</c:formatCode>
                <c:ptCount val="4"/>
                <c:pt idx="0">
                  <c:v>43.221897623819345</c:v>
                </c:pt>
                <c:pt idx="1">
                  <c:v>50.494539441327674</c:v>
                </c:pt>
                <c:pt idx="2">
                  <c:v>53.127280728815911</c:v>
                </c:pt>
                <c:pt idx="3">
                  <c:v>54.776006104122352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A4-4DB3-9454-7DD03AA64F4E}"/>
            </c:ext>
          </c:extLst>
        </c:ser>
        <c:ser>
          <c:idx val="2"/>
          <c:order val="1"/>
          <c:tx>
            <c:v>CRM3.1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'CRM3.1'!$D$74:$G$74</c:f>
              <c:numCache>
                <c:formatCode>General</c:formatCode>
                <c:ptCount val="4"/>
                <c:pt idx="0">
                  <c:v>3.4419551792076097</c:v>
                </c:pt>
                <c:pt idx="1">
                  <c:v>5.2528295328537187</c:v>
                </c:pt>
                <c:pt idx="2">
                  <c:v>8.2998408065337657</c:v>
                </c:pt>
                <c:pt idx="3">
                  <c:v>22.211420818867936</c:v>
                </c:pt>
              </c:numCache>
            </c:numRef>
          </c:xVal>
          <c:yVal>
            <c:numRef>
              <c:f>'CRM3.1'!$H$74:$K$74</c:f>
              <c:numCache>
                <c:formatCode>General</c:formatCode>
                <c:ptCount val="4"/>
                <c:pt idx="0">
                  <c:v>43.221787499267045</c:v>
                </c:pt>
                <c:pt idx="1">
                  <c:v>50.48360277450719</c:v>
                </c:pt>
                <c:pt idx="2">
                  <c:v>53.030374464649128</c:v>
                </c:pt>
                <c:pt idx="3">
                  <c:v>54.388399775763617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A4-4DB3-9454-7DD03AA64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6325021872265966"/>
          <c:h val="0.32894967076483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0"/>
          <c:order val="0"/>
          <c:tx>
            <c:v>CRM2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'CRM2'!$D$74:$G$74</c:f>
              <c:numCache>
                <c:formatCode>General</c:formatCode>
                <c:ptCount val="4"/>
                <c:pt idx="0">
                  <c:v>0.52432033321884963</c:v>
                </c:pt>
                <c:pt idx="1">
                  <c:v>1.7333727980062232</c:v>
                </c:pt>
                <c:pt idx="2">
                  <c:v>3.0992787834411977</c:v>
                </c:pt>
                <c:pt idx="3">
                  <c:v>10.92941437741452</c:v>
                </c:pt>
              </c:numCache>
            </c:numRef>
          </c:xVal>
          <c:yVal>
            <c:numRef>
              <c:f>'CRM2'!$H$74:$K$74</c:f>
              <c:numCache>
                <c:formatCode>General</c:formatCode>
                <c:ptCount val="4"/>
                <c:pt idx="0">
                  <c:v>38.992461622049923</c:v>
                </c:pt>
                <c:pt idx="1">
                  <c:v>44.663739582582814</c:v>
                </c:pt>
                <c:pt idx="2">
                  <c:v>47.220017687992708</c:v>
                </c:pt>
                <c:pt idx="3">
                  <c:v>56.24400620599549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82-4172-B5B2-91EA6C33E5B5}"/>
            </c:ext>
          </c:extLst>
        </c:ser>
        <c:ser>
          <c:idx val="1"/>
          <c:order val="1"/>
          <c:tx>
            <c:v>CRM3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'CRM3'!$D$74:$G$74</c:f>
              <c:numCache>
                <c:formatCode>General</c:formatCode>
                <c:ptCount val="4"/>
                <c:pt idx="0">
                  <c:v>1.6729763229061188</c:v>
                </c:pt>
                <c:pt idx="1">
                  <c:v>3.4838506765522297</c:v>
                </c:pt>
                <c:pt idx="2">
                  <c:v>6.5308619502322776</c:v>
                </c:pt>
                <c:pt idx="3">
                  <c:v>20.442441962566448</c:v>
                </c:pt>
              </c:numCache>
            </c:numRef>
          </c:xVal>
          <c:yVal>
            <c:numRef>
              <c:f>'CRM3'!$H$74:$K$74</c:f>
              <c:numCache>
                <c:formatCode>General</c:formatCode>
                <c:ptCount val="4"/>
                <c:pt idx="0">
                  <c:v>43.221897623819345</c:v>
                </c:pt>
                <c:pt idx="1">
                  <c:v>50.494539441327674</c:v>
                </c:pt>
                <c:pt idx="2">
                  <c:v>53.127280728815911</c:v>
                </c:pt>
                <c:pt idx="3">
                  <c:v>54.776006104122352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82-4172-B5B2-91EA6C33E5B5}"/>
            </c:ext>
          </c:extLst>
        </c:ser>
        <c:ser>
          <c:idx val="2"/>
          <c:order val="2"/>
          <c:tx>
            <c:v>CRM3.1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'CRM3.1'!$D$74:$G$74</c:f>
              <c:numCache>
                <c:formatCode>General</c:formatCode>
                <c:ptCount val="4"/>
                <c:pt idx="0">
                  <c:v>3.4419551792076097</c:v>
                </c:pt>
                <c:pt idx="1">
                  <c:v>5.2528295328537187</c:v>
                </c:pt>
                <c:pt idx="2">
                  <c:v>8.2998408065337657</c:v>
                </c:pt>
                <c:pt idx="3">
                  <c:v>22.211420818867936</c:v>
                </c:pt>
              </c:numCache>
            </c:numRef>
          </c:xVal>
          <c:yVal>
            <c:numRef>
              <c:f>'CRM3.1'!$H$74:$K$74</c:f>
              <c:numCache>
                <c:formatCode>General</c:formatCode>
                <c:ptCount val="4"/>
                <c:pt idx="0">
                  <c:v>43.221787499267045</c:v>
                </c:pt>
                <c:pt idx="1">
                  <c:v>50.48360277450719</c:v>
                </c:pt>
                <c:pt idx="2">
                  <c:v>53.030374464649128</c:v>
                </c:pt>
                <c:pt idx="3">
                  <c:v>54.388399775763617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782-4172-B5B2-91EA6C33E5B5}"/>
            </c:ext>
          </c:extLst>
        </c:ser>
        <c:ser>
          <c:idx val="3"/>
          <c:order val="3"/>
          <c:tx>
            <c:v>CRM3.2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'CRM3.2'!$D$74:$G$74</c:f>
              <c:numCache>
                <c:formatCode>General</c:formatCode>
                <c:ptCount val="4"/>
                <c:pt idx="0">
                  <c:v>3.4427554128924256</c:v>
                </c:pt>
                <c:pt idx="1">
                  <c:v>5.258266198492942</c:v>
                </c:pt>
                <c:pt idx="2">
                  <c:v>8.4293817195527065</c:v>
                </c:pt>
                <c:pt idx="3">
                  <c:v>22.505729930345797</c:v>
                </c:pt>
              </c:numCache>
            </c:numRef>
          </c:xVal>
          <c:yVal>
            <c:numRef>
              <c:f>'CRM3.2'!$H$74:$K$74</c:f>
              <c:numCache>
                <c:formatCode>General</c:formatCode>
                <c:ptCount val="4"/>
                <c:pt idx="0">
                  <c:v>43.338554796486214</c:v>
                </c:pt>
                <c:pt idx="1">
                  <c:v>50.514619779408861</c:v>
                </c:pt>
                <c:pt idx="2">
                  <c:v>53.028215004157765</c:v>
                </c:pt>
                <c:pt idx="3">
                  <c:v>54.38814376100671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782-4172-B5B2-91EA6C33E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6331826800099342"/>
          <c:h val="0.32919030695413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Parametric Synthetic Haptic signals</a:t>
            </a:r>
          </a:p>
        </c:rich>
      </c:tx>
      <c:layout>
        <c:manualLayout>
          <c:xMode val="edge"/>
          <c:yMode val="edge"/>
          <c:x val="0.29341830018995374"/>
          <c:y val="3.06122448979591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0438785241934855E-2"/>
          <c:y val="0.12615646258503402"/>
          <c:w val="0.87909752271956998"/>
          <c:h val="0.72281188065777491"/>
        </c:manualLayout>
      </c:layout>
      <c:scatterChart>
        <c:scatterStyle val="lineMarker"/>
        <c:varyColors val="0"/>
        <c:ser>
          <c:idx val="0"/>
          <c:order val="0"/>
          <c:tx>
            <c:v>CRM3.2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('CRM3.2'!$D$2:$D$22,'CRM3.2'!$D$24:$D$27,'CRM3.2'!$D$31:$D$37,'CRM3.2'!$D$41:$D$51)</c:f>
              <c:numCache>
                <c:formatCode>General</c:formatCode>
                <c:ptCount val="43"/>
                <c:pt idx="0">
                  <c:v>7.2</c:v>
                </c:pt>
                <c:pt idx="1">
                  <c:v>4.4125560538116497</c:v>
                </c:pt>
                <c:pt idx="2">
                  <c:v>7.1531190926275903</c:v>
                </c:pt>
                <c:pt idx="3">
                  <c:v>27.3333333333333</c:v>
                </c:pt>
                <c:pt idx="4">
                  <c:v>5.6011644832605496</c:v>
                </c:pt>
                <c:pt idx="5">
                  <c:v>1.85414585414585</c:v>
                </c:pt>
                <c:pt idx="6">
                  <c:v>4.1821782178217797</c:v>
                </c:pt>
                <c:pt idx="7">
                  <c:v>194</c:v>
                </c:pt>
                <c:pt idx="8">
                  <c:v>2.6894865525672298</c:v>
                </c:pt>
                <c:pt idx="9">
                  <c:v>14.368932038834901</c:v>
                </c:pt>
                <c:pt idx="10">
                  <c:v>5.0028169014084503</c:v>
                </c:pt>
                <c:pt idx="11">
                  <c:v>5.0333333333333297</c:v>
                </c:pt>
                <c:pt idx="12">
                  <c:v>1.68463073852295</c:v>
                </c:pt>
                <c:pt idx="13">
                  <c:v>3.9318479685452101</c:v>
                </c:pt>
                <c:pt idx="14">
                  <c:v>1.9800399201596799</c:v>
                </c:pt>
                <c:pt idx="15">
                  <c:v>55.36</c:v>
                </c:pt>
                <c:pt idx="16">
                  <c:v>11.9333333333333</c:v>
                </c:pt>
                <c:pt idx="17">
                  <c:v>6.2150882825040101</c:v>
                </c:pt>
                <c:pt idx="18">
                  <c:v>16.399999999999999</c:v>
                </c:pt>
                <c:pt idx="19">
                  <c:v>14.127659574468</c:v>
                </c:pt>
                <c:pt idx="20">
                  <c:v>11.9333333333333</c:v>
                </c:pt>
                <c:pt idx="21">
                  <c:v>1.3795200347486101</c:v>
                </c:pt>
                <c:pt idx="22">
                  <c:v>1.2150724637681101</c:v>
                </c:pt>
                <c:pt idx="23">
                  <c:v>0.93884297520661097</c:v>
                </c:pt>
                <c:pt idx="24">
                  <c:v>3.2098461538461498</c:v>
                </c:pt>
                <c:pt idx="25">
                  <c:v>2.53935277666799</c:v>
                </c:pt>
                <c:pt idx="26">
                  <c:v>6.9189907038512599</c:v>
                </c:pt>
                <c:pt idx="27">
                  <c:v>1.9623572971305101</c:v>
                </c:pt>
                <c:pt idx="28">
                  <c:v>2.3875205254515599</c:v>
                </c:pt>
                <c:pt idx="29">
                  <c:v>2.1668571428571402</c:v>
                </c:pt>
                <c:pt idx="30">
                  <c:v>3.8854705061941002</c:v>
                </c:pt>
                <c:pt idx="31">
                  <c:v>3.7029749355821</c:v>
                </c:pt>
                <c:pt idx="32">
                  <c:v>2.94754031434986</c:v>
                </c:pt>
                <c:pt idx="33">
                  <c:v>8.9984101748807603</c:v>
                </c:pt>
                <c:pt idx="34">
                  <c:v>2.3861707700366601</c:v>
                </c:pt>
                <c:pt idx="35">
                  <c:v>2.5115697310819201</c:v>
                </c:pt>
                <c:pt idx="36">
                  <c:v>1.09696143043498</c:v>
                </c:pt>
                <c:pt idx="37">
                  <c:v>0.696215820140488</c:v>
                </c:pt>
                <c:pt idx="38">
                  <c:v>1.67786689789724</c:v>
                </c:pt>
                <c:pt idx="39">
                  <c:v>4.17805200528867</c:v>
                </c:pt>
                <c:pt idx="40">
                  <c:v>1.84331360946745</c:v>
                </c:pt>
                <c:pt idx="41">
                  <c:v>1.470555369315</c:v>
                </c:pt>
                <c:pt idx="42">
                  <c:v>2.5215759849906099</c:v>
                </c:pt>
              </c:numCache>
            </c:numRef>
          </c:xVal>
          <c:yVal>
            <c:numRef>
              <c:f>('CRM3.2'!$H$2:$H$22,'CRM3.2'!$H$24:$H$27,'CRM3.2'!$H$31:$H$37,'CRM3.2'!$H$41:$H$51)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11.552203146280201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15.8098890237567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16.859849367041502</c:v>
                </c:pt>
                <c:pt idx="37">
                  <c:v>13.7325626187249</c:v>
                </c:pt>
                <c:pt idx="38">
                  <c:v>17.241917685154799</c:v>
                </c:pt>
                <c:pt idx="39">
                  <c:v>10.0700530488149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7C-41A0-A6EE-3EE9FFDBE0D2}"/>
            </c:ext>
          </c:extLst>
        </c:ser>
        <c:ser>
          <c:idx val="1"/>
          <c:order val="1"/>
          <c:tx>
            <c:v>CRM3.1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('CRM3.1'!$D$2:$D$22,'CRM3.1'!$D$24:$D$27,'CRM3.1'!$D$31:$D$37,'CRM3.1'!$D$41:$D$51)</c:f>
              <c:numCache>
                <c:formatCode>General</c:formatCode>
                <c:ptCount val="43"/>
                <c:pt idx="0">
                  <c:v>7.2</c:v>
                </c:pt>
                <c:pt idx="1">
                  <c:v>4.4125560538116497</c:v>
                </c:pt>
                <c:pt idx="2">
                  <c:v>7.1531190926275903</c:v>
                </c:pt>
                <c:pt idx="3">
                  <c:v>27.3333333333333</c:v>
                </c:pt>
                <c:pt idx="4">
                  <c:v>5.6011644832605496</c:v>
                </c:pt>
                <c:pt idx="5">
                  <c:v>1.85414585414585</c:v>
                </c:pt>
                <c:pt idx="6">
                  <c:v>4.1821782178217797</c:v>
                </c:pt>
                <c:pt idx="7">
                  <c:v>194</c:v>
                </c:pt>
                <c:pt idx="8">
                  <c:v>2.6894865525672298</c:v>
                </c:pt>
                <c:pt idx="9">
                  <c:v>14.368932038834901</c:v>
                </c:pt>
                <c:pt idx="10">
                  <c:v>5.0028169014084503</c:v>
                </c:pt>
                <c:pt idx="11">
                  <c:v>5.0333333333333297</c:v>
                </c:pt>
                <c:pt idx="12">
                  <c:v>1.68463073852295</c:v>
                </c:pt>
                <c:pt idx="13">
                  <c:v>3.9318479685452101</c:v>
                </c:pt>
                <c:pt idx="14">
                  <c:v>1.9800399201596799</c:v>
                </c:pt>
                <c:pt idx="15">
                  <c:v>55.36</c:v>
                </c:pt>
                <c:pt idx="16">
                  <c:v>11.9333333333333</c:v>
                </c:pt>
                <c:pt idx="17">
                  <c:v>6.2150882825040101</c:v>
                </c:pt>
                <c:pt idx="18">
                  <c:v>16.399999999999999</c:v>
                </c:pt>
                <c:pt idx="19">
                  <c:v>14.127659574468</c:v>
                </c:pt>
                <c:pt idx="20">
                  <c:v>11.9333333333333</c:v>
                </c:pt>
                <c:pt idx="21">
                  <c:v>1.3795200347486101</c:v>
                </c:pt>
                <c:pt idx="22">
                  <c:v>1.2150724637681101</c:v>
                </c:pt>
                <c:pt idx="23">
                  <c:v>0.93884297520661097</c:v>
                </c:pt>
                <c:pt idx="24">
                  <c:v>3.2098461538461498</c:v>
                </c:pt>
                <c:pt idx="25">
                  <c:v>2.53935277666799</c:v>
                </c:pt>
                <c:pt idx="26">
                  <c:v>6.9189907038512599</c:v>
                </c:pt>
                <c:pt idx="27">
                  <c:v>1.9623572971305101</c:v>
                </c:pt>
                <c:pt idx="28">
                  <c:v>2.3875205254515599</c:v>
                </c:pt>
                <c:pt idx="29">
                  <c:v>2.1668571428571402</c:v>
                </c:pt>
                <c:pt idx="30">
                  <c:v>3.8854705061941002</c:v>
                </c:pt>
                <c:pt idx="31">
                  <c:v>3.7029749355821</c:v>
                </c:pt>
                <c:pt idx="32">
                  <c:v>2.94754031434986</c:v>
                </c:pt>
                <c:pt idx="33">
                  <c:v>8.9984101748807603</c:v>
                </c:pt>
                <c:pt idx="34">
                  <c:v>2.3861707700366601</c:v>
                </c:pt>
                <c:pt idx="35">
                  <c:v>2.5115697310819201</c:v>
                </c:pt>
                <c:pt idx="36">
                  <c:v>1.09696143043498</c:v>
                </c:pt>
                <c:pt idx="37">
                  <c:v>0.696215820140488</c:v>
                </c:pt>
                <c:pt idx="38">
                  <c:v>1.67786689789724</c:v>
                </c:pt>
                <c:pt idx="39">
                  <c:v>4.17805200528867</c:v>
                </c:pt>
                <c:pt idx="40">
                  <c:v>1.84331360946745</c:v>
                </c:pt>
                <c:pt idx="41">
                  <c:v>1.470555369315</c:v>
                </c:pt>
                <c:pt idx="42">
                  <c:v>2.5215759849906099</c:v>
                </c:pt>
              </c:numCache>
            </c:numRef>
          </c:xVal>
          <c:yVal>
            <c:numRef>
              <c:f>('CRM3.1'!$H$2:$H$22,'CRM3.1'!$H$24:$H$27,'CRM3.1'!$H$31:$H$37,'CRM3.1'!$H$41:$H$51)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11.552202956198601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15.8098890237567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16.859367391672698</c:v>
                </c:pt>
                <c:pt idx="37">
                  <c:v>13.7325626187249</c:v>
                </c:pt>
                <c:pt idx="38">
                  <c:v>17.241917685154799</c:v>
                </c:pt>
                <c:pt idx="39">
                  <c:v>10.0700530488149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7C-41A0-A6EE-3EE9FFDBE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241343"/>
        <c:axId val="475251967"/>
      </c:scatterChart>
      <c:valAx>
        <c:axId val="688241343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5251967"/>
        <c:crosses val="autoZero"/>
        <c:crossBetween val="midCat"/>
      </c:valAx>
      <c:valAx>
        <c:axId val="47525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241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254932097451786"/>
          <c:y val="0.71486340993090136"/>
          <c:w val="8.940263097743413E-2"/>
          <c:h val="0.11479672183834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2"/>
          <c:order val="0"/>
          <c:tx>
            <c:v>CRM3.1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'CRM3.1'!$D$74:$G$74</c:f>
              <c:numCache>
                <c:formatCode>General</c:formatCode>
                <c:ptCount val="4"/>
                <c:pt idx="0">
                  <c:v>3.4419551792076097</c:v>
                </c:pt>
                <c:pt idx="1">
                  <c:v>5.2528295328537187</c:v>
                </c:pt>
                <c:pt idx="2">
                  <c:v>8.2998408065337657</c:v>
                </c:pt>
                <c:pt idx="3">
                  <c:v>22.211420818867936</c:v>
                </c:pt>
              </c:numCache>
            </c:numRef>
          </c:xVal>
          <c:yVal>
            <c:numRef>
              <c:f>'CRM3.1'!$H$74:$K$74</c:f>
              <c:numCache>
                <c:formatCode>General</c:formatCode>
                <c:ptCount val="4"/>
                <c:pt idx="0">
                  <c:v>43.221787499267045</c:v>
                </c:pt>
                <c:pt idx="1">
                  <c:v>50.48360277450719</c:v>
                </c:pt>
                <c:pt idx="2">
                  <c:v>53.030374464649128</c:v>
                </c:pt>
                <c:pt idx="3">
                  <c:v>54.388399775763617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F6-4EA5-92ED-FBDE55CAF7F6}"/>
            </c:ext>
          </c:extLst>
        </c:ser>
        <c:ser>
          <c:idx val="3"/>
          <c:order val="1"/>
          <c:tx>
            <c:v>CRM3.2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'CRM3.2'!$D$74:$G$74</c:f>
              <c:numCache>
                <c:formatCode>General</c:formatCode>
                <c:ptCount val="4"/>
                <c:pt idx="0">
                  <c:v>3.4427554128924256</c:v>
                </c:pt>
                <c:pt idx="1">
                  <c:v>5.258266198492942</c:v>
                </c:pt>
                <c:pt idx="2">
                  <c:v>8.4293817195527065</c:v>
                </c:pt>
                <c:pt idx="3">
                  <c:v>22.505729930345797</c:v>
                </c:pt>
              </c:numCache>
            </c:numRef>
          </c:xVal>
          <c:yVal>
            <c:numRef>
              <c:f>'CRM3.2'!$H$74:$K$74</c:f>
              <c:numCache>
                <c:formatCode>General</c:formatCode>
                <c:ptCount val="4"/>
                <c:pt idx="0">
                  <c:v>43.338554796486214</c:v>
                </c:pt>
                <c:pt idx="1">
                  <c:v>50.514619779408861</c:v>
                </c:pt>
                <c:pt idx="2">
                  <c:v>53.028215004157765</c:v>
                </c:pt>
                <c:pt idx="3">
                  <c:v>54.38814376100671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4F6-4EA5-92ED-FBDE55CAF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6325021872265966"/>
          <c:h val="0.32894967076483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PCM Haptics Coding (C2VW)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171296296296296"/>
          <c:w val="0.83471041119860023"/>
          <c:h val="0.66901246719160101"/>
        </c:manualLayout>
      </c:layout>
      <c:scatterChart>
        <c:scatterStyle val="smoothMarker"/>
        <c:varyColors val="0"/>
        <c:ser>
          <c:idx val="0"/>
          <c:order val="0"/>
          <c:tx>
            <c:v>CRM2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'CRM2'!$D$74:$G$74</c:f>
              <c:numCache>
                <c:formatCode>General</c:formatCode>
                <c:ptCount val="4"/>
                <c:pt idx="0">
                  <c:v>0.52432033321884963</c:v>
                </c:pt>
                <c:pt idx="1">
                  <c:v>1.7333727980062232</c:v>
                </c:pt>
                <c:pt idx="2">
                  <c:v>3.0992787834411977</c:v>
                </c:pt>
                <c:pt idx="3">
                  <c:v>10.92941437741452</c:v>
                </c:pt>
              </c:numCache>
            </c:numRef>
          </c:xVal>
          <c:yVal>
            <c:numRef>
              <c:f>'CRM2'!$H$74:$K$74</c:f>
              <c:numCache>
                <c:formatCode>General</c:formatCode>
                <c:ptCount val="4"/>
                <c:pt idx="0">
                  <c:v>38.992461622049923</c:v>
                </c:pt>
                <c:pt idx="1">
                  <c:v>44.663739582582814</c:v>
                </c:pt>
                <c:pt idx="2">
                  <c:v>47.220017687992708</c:v>
                </c:pt>
                <c:pt idx="3">
                  <c:v>56.24400620599549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97-4CF0-B8E9-4248F7D1954D}"/>
            </c:ext>
          </c:extLst>
        </c:ser>
        <c:ser>
          <c:idx val="1"/>
          <c:order val="1"/>
          <c:tx>
            <c:v>CRM3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'CRM3'!$D$74:$G$74</c:f>
              <c:numCache>
                <c:formatCode>General</c:formatCode>
                <c:ptCount val="4"/>
                <c:pt idx="0">
                  <c:v>1.6729763229061188</c:v>
                </c:pt>
                <c:pt idx="1">
                  <c:v>3.4838506765522297</c:v>
                </c:pt>
                <c:pt idx="2">
                  <c:v>6.5308619502322776</c:v>
                </c:pt>
                <c:pt idx="3">
                  <c:v>20.442441962566448</c:v>
                </c:pt>
              </c:numCache>
            </c:numRef>
          </c:xVal>
          <c:yVal>
            <c:numRef>
              <c:f>'CRM3'!$H$74:$K$74</c:f>
              <c:numCache>
                <c:formatCode>General</c:formatCode>
                <c:ptCount val="4"/>
                <c:pt idx="0">
                  <c:v>43.221897623819345</c:v>
                </c:pt>
                <c:pt idx="1">
                  <c:v>50.494539441327674</c:v>
                </c:pt>
                <c:pt idx="2">
                  <c:v>53.127280728815911</c:v>
                </c:pt>
                <c:pt idx="3">
                  <c:v>54.776006104122352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97-4CF0-B8E9-4248F7D1954D}"/>
            </c:ext>
          </c:extLst>
        </c:ser>
        <c:ser>
          <c:idx val="2"/>
          <c:order val="2"/>
          <c:tx>
            <c:v>CRM3.1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'CRM3.1'!$D$74:$G$74</c:f>
              <c:numCache>
                <c:formatCode>General</c:formatCode>
                <c:ptCount val="4"/>
                <c:pt idx="0">
                  <c:v>3.4419551792076097</c:v>
                </c:pt>
                <c:pt idx="1">
                  <c:v>5.2528295328537187</c:v>
                </c:pt>
                <c:pt idx="2">
                  <c:v>8.2998408065337657</c:v>
                </c:pt>
                <c:pt idx="3">
                  <c:v>22.211420818867936</c:v>
                </c:pt>
              </c:numCache>
            </c:numRef>
          </c:xVal>
          <c:yVal>
            <c:numRef>
              <c:f>'CRM3.1'!$H$74:$K$74</c:f>
              <c:numCache>
                <c:formatCode>General</c:formatCode>
                <c:ptCount val="4"/>
                <c:pt idx="0">
                  <c:v>43.221787499267045</c:v>
                </c:pt>
                <c:pt idx="1">
                  <c:v>50.48360277450719</c:v>
                </c:pt>
                <c:pt idx="2">
                  <c:v>53.030374464649128</c:v>
                </c:pt>
                <c:pt idx="3">
                  <c:v>54.388399775763617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E97-4CF0-B8E9-4248F7D1954D}"/>
            </c:ext>
          </c:extLst>
        </c:ser>
        <c:ser>
          <c:idx val="3"/>
          <c:order val="3"/>
          <c:tx>
            <c:v>CRM3.2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'CRM3.2'!$D$74:$G$74</c:f>
              <c:numCache>
                <c:formatCode>General</c:formatCode>
                <c:ptCount val="4"/>
                <c:pt idx="0">
                  <c:v>3.4427554128924256</c:v>
                </c:pt>
                <c:pt idx="1">
                  <c:v>5.258266198492942</c:v>
                </c:pt>
                <c:pt idx="2">
                  <c:v>8.4293817195527065</c:v>
                </c:pt>
                <c:pt idx="3">
                  <c:v>22.505729930345797</c:v>
                </c:pt>
              </c:numCache>
            </c:numRef>
          </c:xVal>
          <c:yVal>
            <c:numRef>
              <c:f>'CRM3.2'!$H$74:$K$74</c:f>
              <c:numCache>
                <c:formatCode>General</c:formatCode>
                <c:ptCount val="4"/>
                <c:pt idx="0">
                  <c:v>43.338554796486214</c:v>
                </c:pt>
                <c:pt idx="1">
                  <c:v>50.514619779408861</c:v>
                </c:pt>
                <c:pt idx="2">
                  <c:v>53.028215004157765</c:v>
                </c:pt>
                <c:pt idx="3">
                  <c:v>54.38814376100671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E97-4CF0-B8E9-4248F7D1954D}"/>
            </c:ext>
          </c:extLst>
        </c:ser>
        <c:ser>
          <c:idx val="4"/>
          <c:order val="4"/>
          <c:tx>
            <c:v>CRM4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'CRM4'!$D$74:$G$74</c:f>
              <c:numCache>
                <c:formatCode>General</c:formatCode>
                <c:ptCount val="4"/>
                <c:pt idx="0">
                  <c:v>3.381722347638739</c:v>
                </c:pt>
                <c:pt idx="1">
                  <c:v>5.1972331332392514</c:v>
                </c:pt>
                <c:pt idx="2">
                  <c:v>8.3683486542990178</c:v>
                </c:pt>
                <c:pt idx="3">
                  <c:v>22.444696865092094</c:v>
                </c:pt>
              </c:numCache>
            </c:numRef>
          </c:xVal>
          <c:yVal>
            <c:numRef>
              <c:f>'CRM4'!$H$74:$K$74</c:f>
              <c:numCache>
                <c:formatCode>General</c:formatCode>
                <c:ptCount val="4"/>
                <c:pt idx="0">
                  <c:v>43.338554755665356</c:v>
                </c:pt>
                <c:pt idx="1">
                  <c:v>50.514619649885034</c:v>
                </c:pt>
                <c:pt idx="2">
                  <c:v>53.028215070909489</c:v>
                </c:pt>
                <c:pt idx="3">
                  <c:v>54.388143630834783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E97-4CF0-B8E9-4248F7D19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89807"/>
        <c:axId val="692019183"/>
      </c:scatterChart>
      <c:valAx>
        <c:axId val="69068980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2019183"/>
        <c:crosses val="autoZero"/>
        <c:crossBetween val="midCat"/>
      </c:valAx>
      <c:valAx>
        <c:axId val="69201918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</a:t>
                </a:r>
                <a:r>
                  <a:rPr lang="fr-FR" baseline="0"/>
                  <a:t> (dB)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98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08311461067371"/>
          <c:y val="0.37359326794676978"/>
          <c:w val="0.11790564641638743"/>
          <c:h val="0.297463742468468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Parametric Synthetic Haptic signals</a:t>
            </a:r>
          </a:p>
        </c:rich>
      </c:tx>
      <c:layout>
        <c:manualLayout>
          <c:xMode val="edge"/>
          <c:yMode val="edge"/>
          <c:x val="0.29341830018995374"/>
          <c:y val="3.06122448979591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0438785241934855E-2"/>
          <c:y val="0.12615646258503402"/>
          <c:w val="0.87909752271956998"/>
          <c:h val="0.72281188065777491"/>
        </c:manualLayout>
      </c:layout>
      <c:scatterChart>
        <c:scatterStyle val="lineMarker"/>
        <c:varyColors val="0"/>
        <c:ser>
          <c:idx val="0"/>
          <c:order val="0"/>
          <c:tx>
            <c:v>CRM3.2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('CRM3.2'!$D$2:$D$22,'CRM3.2'!$D$24:$D$27,'CRM3.2'!$D$31:$D$37,'CRM3.2'!$D$41:$D$51)</c:f>
              <c:numCache>
                <c:formatCode>General</c:formatCode>
                <c:ptCount val="43"/>
                <c:pt idx="0">
                  <c:v>7.2</c:v>
                </c:pt>
                <c:pt idx="1">
                  <c:v>4.4125560538116497</c:v>
                </c:pt>
                <c:pt idx="2">
                  <c:v>7.1531190926275903</c:v>
                </c:pt>
                <c:pt idx="3">
                  <c:v>27.3333333333333</c:v>
                </c:pt>
                <c:pt idx="4">
                  <c:v>5.6011644832605496</c:v>
                </c:pt>
                <c:pt idx="5">
                  <c:v>1.85414585414585</c:v>
                </c:pt>
                <c:pt idx="6">
                  <c:v>4.1821782178217797</c:v>
                </c:pt>
                <c:pt idx="7">
                  <c:v>194</c:v>
                </c:pt>
                <c:pt idx="8">
                  <c:v>2.6894865525672298</c:v>
                </c:pt>
                <c:pt idx="9">
                  <c:v>14.368932038834901</c:v>
                </c:pt>
                <c:pt idx="10">
                  <c:v>5.0028169014084503</c:v>
                </c:pt>
                <c:pt idx="11">
                  <c:v>5.0333333333333297</c:v>
                </c:pt>
                <c:pt idx="12">
                  <c:v>1.68463073852295</c:v>
                </c:pt>
                <c:pt idx="13">
                  <c:v>3.9318479685452101</c:v>
                </c:pt>
                <c:pt idx="14">
                  <c:v>1.9800399201596799</c:v>
                </c:pt>
                <c:pt idx="15">
                  <c:v>55.36</c:v>
                </c:pt>
                <c:pt idx="16">
                  <c:v>11.9333333333333</c:v>
                </c:pt>
                <c:pt idx="17">
                  <c:v>6.2150882825040101</c:v>
                </c:pt>
                <c:pt idx="18">
                  <c:v>16.399999999999999</c:v>
                </c:pt>
                <c:pt idx="19">
                  <c:v>14.127659574468</c:v>
                </c:pt>
                <c:pt idx="20">
                  <c:v>11.9333333333333</c:v>
                </c:pt>
                <c:pt idx="21">
                  <c:v>1.3795200347486101</c:v>
                </c:pt>
                <c:pt idx="22">
                  <c:v>1.2150724637681101</c:v>
                </c:pt>
                <c:pt idx="23">
                  <c:v>0.93884297520661097</c:v>
                </c:pt>
                <c:pt idx="24">
                  <c:v>3.2098461538461498</c:v>
                </c:pt>
                <c:pt idx="25">
                  <c:v>2.53935277666799</c:v>
                </c:pt>
                <c:pt idx="26">
                  <c:v>6.9189907038512599</c:v>
                </c:pt>
                <c:pt idx="27">
                  <c:v>1.9623572971305101</c:v>
                </c:pt>
                <c:pt idx="28">
                  <c:v>2.3875205254515599</c:v>
                </c:pt>
                <c:pt idx="29">
                  <c:v>2.1668571428571402</c:v>
                </c:pt>
                <c:pt idx="30">
                  <c:v>3.8854705061941002</c:v>
                </c:pt>
                <c:pt idx="31">
                  <c:v>3.7029749355821</c:v>
                </c:pt>
                <c:pt idx="32">
                  <c:v>2.94754031434986</c:v>
                </c:pt>
                <c:pt idx="33">
                  <c:v>8.9984101748807603</c:v>
                </c:pt>
                <c:pt idx="34">
                  <c:v>2.3861707700366601</c:v>
                </c:pt>
                <c:pt idx="35">
                  <c:v>2.5115697310819201</c:v>
                </c:pt>
                <c:pt idx="36">
                  <c:v>1.09696143043498</c:v>
                </c:pt>
                <c:pt idx="37">
                  <c:v>0.696215820140488</c:v>
                </c:pt>
                <c:pt idx="38">
                  <c:v>1.67786689789724</c:v>
                </c:pt>
                <c:pt idx="39">
                  <c:v>4.17805200528867</c:v>
                </c:pt>
                <c:pt idx="40">
                  <c:v>1.84331360946745</c:v>
                </c:pt>
                <c:pt idx="41">
                  <c:v>1.470555369315</c:v>
                </c:pt>
                <c:pt idx="42">
                  <c:v>2.5215759849906099</c:v>
                </c:pt>
              </c:numCache>
            </c:numRef>
          </c:xVal>
          <c:yVal>
            <c:numRef>
              <c:f>('CRM3.2'!$H$2:$H$22,'CRM3.2'!$H$24:$H$27,'CRM3.2'!$H$31:$H$37,'CRM3.2'!$H$41:$H$51)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11.552203146280201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15.8098890237567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16.859849367041502</c:v>
                </c:pt>
                <c:pt idx="37">
                  <c:v>13.7325626187249</c:v>
                </c:pt>
                <c:pt idx="38">
                  <c:v>17.241917685154799</c:v>
                </c:pt>
                <c:pt idx="39">
                  <c:v>10.0700530488149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13-494B-8EEC-86A26F393F47}"/>
            </c:ext>
          </c:extLst>
        </c:ser>
        <c:ser>
          <c:idx val="1"/>
          <c:order val="1"/>
          <c:tx>
            <c:v>CRM4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('CRM4'!$D$2:$D$22,'CRM4'!$D$24:$D$27,'CRM4'!$D$31:$D$37,'CRM4'!$D$41:$D$51)</c:f>
              <c:numCache>
                <c:formatCode>General</c:formatCode>
                <c:ptCount val="43"/>
                <c:pt idx="0">
                  <c:v>7.5586206896551698</c:v>
                </c:pt>
                <c:pt idx="1">
                  <c:v>4.6636771300448396</c:v>
                </c:pt>
                <c:pt idx="2">
                  <c:v>7.3043478260869499</c:v>
                </c:pt>
                <c:pt idx="3">
                  <c:v>29.2</c:v>
                </c:pt>
                <c:pt idx="4">
                  <c:v>5.7874818049490502</c:v>
                </c:pt>
                <c:pt idx="5">
                  <c:v>1.9660339660339601</c:v>
                </c:pt>
                <c:pt idx="6">
                  <c:v>4.4039603960395999</c:v>
                </c:pt>
                <c:pt idx="7">
                  <c:v>207</c:v>
                </c:pt>
                <c:pt idx="8">
                  <c:v>2.8361858190708999</c:v>
                </c:pt>
                <c:pt idx="9">
                  <c:v>15.456310679611599</c:v>
                </c:pt>
                <c:pt idx="10">
                  <c:v>5.3183098591549296</c:v>
                </c:pt>
                <c:pt idx="11">
                  <c:v>5.1083333333333298</c:v>
                </c:pt>
                <c:pt idx="12">
                  <c:v>1.79640718562874</c:v>
                </c:pt>
                <c:pt idx="13">
                  <c:v>4.0681520314547797</c:v>
                </c:pt>
                <c:pt idx="14">
                  <c:v>2.0918163672654599</c:v>
                </c:pt>
                <c:pt idx="15">
                  <c:v>59.52</c:v>
                </c:pt>
                <c:pt idx="16">
                  <c:v>12.8</c:v>
                </c:pt>
                <c:pt idx="17">
                  <c:v>6.3563402889245504</c:v>
                </c:pt>
                <c:pt idx="18">
                  <c:v>17.52</c:v>
                </c:pt>
                <c:pt idx="19">
                  <c:v>14.5021276595744</c:v>
                </c:pt>
                <c:pt idx="20">
                  <c:v>12.8</c:v>
                </c:pt>
                <c:pt idx="21">
                  <c:v>1.43859268107286</c:v>
                </c:pt>
                <c:pt idx="22">
                  <c:v>1.28463768115942</c:v>
                </c:pt>
                <c:pt idx="23">
                  <c:v>0.97057851239669402</c:v>
                </c:pt>
                <c:pt idx="24">
                  <c:v>3.2738461538461499</c:v>
                </c:pt>
                <c:pt idx="25">
                  <c:v>2.57131442269276</c:v>
                </c:pt>
                <c:pt idx="26">
                  <c:v>6.9296148738379797</c:v>
                </c:pt>
                <c:pt idx="27">
                  <c:v>1.99197778463437</c:v>
                </c:pt>
                <c:pt idx="28">
                  <c:v>2.4532019704433399</c:v>
                </c:pt>
                <c:pt idx="29">
                  <c:v>2.1973333333333298</c:v>
                </c:pt>
                <c:pt idx="30">
                  <c:v>3.9195996390187799</c:v>
                </c:pt>
                <c:pt idx="31">
                  <c:v>3.7854298430545699</c:v>
                </c:pt>
                <c:pt idx="32">
                  <c:v>2.9736680955296899</c:v>
                </c:pt>
                <c:pt idx="33">
                  <c:v>9.0206677265500801</c:v>
                </c:pt>
                <c:pt idx="34">
                  <c:v>2.4163436354112098</c:v>
                </c:pt>
                <c:pt idx="35">
                  <c:v>2.5916197623514599</c:v>
                </c:pt>
                <c:pt idx="36">
                  <c:v>1.10654752040655</c:v>
                </c:pt>
                <c:pt idx="37">
                  <c:v>0.71109608054504603</c:v>
                </c:pt>
                <c:pt idx="38">
                  <c:v>1.69737697810535</c:v>
                </c:pt>
                <c:pt idx="39">
                  <c:v>4.1524900837373204</c:v>
                </c:pt>
                <c:pt idx="40">
                  <c:v>1.8698224852070999</c:v>
                </c:pt>
                <c:pt idx="41">
                  <c:v>1.4973740082690801</c:v>
                </c:pt>
                <c:pt idx="42">
                  <c:v>2.6016260162601599</c:v>
                </c:pt>
              </c:numCache>
            </c:numRef>
          </c:xVal>
          <c:yVal>
            <c:numRef>
              <c:f>('CRM4'!$H$2:$H$22,'CRM4'!$H$24:$H$27,'CRM4'!$H$31:$H$37,'CRM4'!$H$41:$H$51)</c:f>
              <c:numCache>
                <c:formatCode>General</c:formatCode>
                <c:ptCount val="43"/>
                <c:pt idx="0">
                  <c:v>20.342129338291802</c:v>
                </c:pt>
                <c:pt idx="1">
                  <c:v>36.982311376576199</c:v>
                </c:pt>
                <c:pt idx="2">
                  <c:v>17.0431148969082</c:v>
                </c:pt>
                <c:pt idx="3">
                  <c:v>33.934920932866802</c:v>
                </c:pt>
                <c:pt idx="4">
                  <c:v>35.154414097804398</c:v>
                </c:pt>
                <c:pt idx="5">
                  <c:v>47.138257757110999</c:v>
                </c:pt>
                <c:pt idx="6">
                  <c:v>29.9362393886741</c:v>
                </c:pt>
                <c:pt idx="7">
                  <c:v>28.797349437325</c:v>
                </c:pt>
                <c:pt idx="8">
                  <c:v>31.999300802451899</c:v>
                </c:pt>
                <c:pt idx="9">
                  <c:v>36.594965189541398</c:v>
                </c:pt>
                <c:pt idx="10">
                  <c:v>36.728648374493901</c:v>
                </c:pt>
                <c:pt idx="11">
                  <c:v>37.532839250221301</c:v>
                </c:pt>
                <c:pt idx="12">
                  <c:v>22.455236370235699</c:v>
                </c:pt>
                <c:pt idx="13">
                  <c:v>40.810182443118002</c:v>
                </c:pt>
                <c:pt idx="14">
                  <c:v>18.779419328195001</c:v>
                </c:pt>
                <c:pt idx="15">
                  <c:v>27.492348843764201</c:v>
                </c:pt>
                <c:pt idx="16">
                  <c:v>12.598905659119501</c:v>
                </c:pt>
                <c:pt idx="17">
                  <c:v>11.552203146280201</c:v>
                </c:pt>
                <c:pt idx="18">
                  <c:v>34.770233456103298</c:v>
                </c:pt>
                <c:pt idx="19">
                  <c:v>26.2469204483745</c:v>
                </c:pt>
                <c:pt idx="20">
                  <c:v>33.160332670963399</c:v>
                </c:pt>
                <c:pt idx="21">
                  <c:v>30.597262109536999</c:v>
                </c:pt>
                <c:pt idx="22">
                  <c:v>20.825966514891199</c:v>
                </c:pt>
                <c:pt idx="23">
                  <c:v>19.8820533556631</c:v>
                </c:pt>
                <c:pt idx="24">
                  <c:v>36.995722898098002</c:v>
                </c:pt>
                <c:pt idx="25">
                  <c:v>27.9725026962215</c:v>
                </c:pt>
                <c:pt idx="26">
                  <c:v>32.806141721329702</c:v>
                </c:pt>
                <c:pt idx="27">
                  <c:v>20.772059267138602</c:v>
                </c:pt>
                <c:pt idx="28">
                  <c:v>33.784741626709597</c:v>
                </c:pt>
                <c:pt idx="29">
                  <c:v>20.915248456212002</c:v>
                </c:pt>
                <c:pt idx="30">
                  <c:v>42.223755061794797</c:v>
                </c:pt>
                <c:pt idx="31">
                  <c:v>35.776270116672499</c:v>
                </c:pt>
                <c:pt idx="32">
                  <c:v>15.8098890237567</c:v>
                </c:pt>
                <c:pt idx="33">
                  <c:v>37.767157422891202</c:v>
                </c:pt>
                <c:pt idx="34">
                  <c:v>18.337857219228798</c:v>
                </c:pt>
                <c:pt idx="35">
                  <c:v>33.856250437835698</c:v>
                </c:pt>
                <c:pt idx="36">
                  <c:v>16.859849367041502</c:v>
                </c:pt>
                <c:pt idx="37">
                  <c:v>13.7325626187249</c:v>
                </c:pt>
                <c:pt idx="38">
                  <c:v>17.241917685154799</c:v>
                </c:pt>
                <c:pt idx="39">
                  <c:v>10.0700530488149</c:v>
                </c:pt>
                <c:pt idx="40">
                  <c:v>31.571696383473999</c:v>
                </c:pt>
                <c:pt idx="41">
                  <c:v>34.816378078090899</c:v>
                </c:pt>
                <c:pt idx="42">
                  <c:v>29.028830786656901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13-494B-8EEC-86A26F393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241343"/>
        <c:axId val="475251967"/>
      </c:scatterChart>
      <c:valAx>
        <c:axId val="688241343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Bit-rate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5251967"/>
        <c:crosses val="autoZero"/>
        <c:crossBetween val="midCat"/>
      </c:valAx>
      <c:valAx>
        <c:axId val="47525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PSNR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241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254932097451786"/>
          <c:y val="0.71486340993090136"/>
          <c:w val="8.940263097743413E-2"/>
          <c:h val="0.11479672183834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73</xdr:row>
      <xdr:rowOff>66675</xdr:rowOff>
    </xdr:from>
    <xdr:to>
      <xdr:col>8</xdr:col>
      <xdr:colOff>24765</xdr:colOff>
      <xdr:row>92</xdr:row>
      <xdr:rowOff>173355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FCEF74-5C6C-488E-8CD2-8902D71504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26669</xdr:colOff>
      <xdr:row>73</xdr:row>
      <xdr:rowOff>66675</xdr:rowOff>
    </xdr:from>
    <xdr:to>
      <xdr:col>18</xdr:col>
      <xdr:colOff>257175</xdr:colOff>
      <xdr:row>92</xdr:row>
      <xdr:rowOff>173355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F302643-4C25-4782-B5BB-0BCF6D1E0B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1704975</xdr:colOff>
      <xdr:row>73</xdr:row>
      <xdr:rowOff>9525</xdr:rowOff>
    </xdr:from>
    <xdr:to>
      <xdr:col>9</xdr:col>
      <xdr:colOff>567690</xdr:colOff>
      <xdr:row>92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1C87C1-5018-4253-8EC1-06CED465EC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121919</xdr:colOff>
      <xdr:row>72</xdr:row>
      <xdr:rowOff>161924</xdr:rowOff>
    </xdr:from>
    <xdr:to>
      <xdr:col>20</xdr:col>
      <xdr:colOff>369569</xdr:colOff>
      <xdr:row>92</xdr:row>
      <xdr:rowOff>83819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1DE23A-2D5B-4991-8073-43F3B38E23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483869</xdr:colOff>
      <xdr:row>94</xdr:row>
      <xdr:rowOff>102870</xdr:rowOff>
    </xdr:from>
    <xdr:to>
      <xdr:col>13</xdr:col>
      <xdr:colOff>405765</xdr:colOff>
      <xdr:row>114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A8A0F3-E3BD-403B-9142-97DC416658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1611630</xdr:colOff>
      <xdr:row>73</xdr:row>
      <xdr:rowOff>123825</xdr:rowOff>
    </xdr:from>
    <xdr:to>
      <xdr:col>9</xdr:col>
      <xdr:colOff>476250</xdr:colOff>
      <xdr:row>93</xdr:row>
      <xdr:rowOff>43815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56CD05-7AA1-439A-B9A3-DE58C0B3AB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66674</xdr:colOff>
      <xdr:row>73</xdr:row>
      <xdr:rowOff>127634</xdr:rowOff>
    </xdr:from>
    <xdr:to>
      <xdr:col>20</xdr:col>
      <xdr:colOff>300990</xdr:colOff>
      <xdr:row>93</xdr:row>
      <xdr:rowOff>45719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DBFCEC-CFDD-46A7-B704-526D8AFD6C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483869</xdr:colOff>
      <xdr:row>94</xdr:row>
      <xdr:rowOff>102870</xdr:rowOff>
    </xdr:from>
    <xdr:to>
      <xdr:col>13</xdr:col>
      <xdr:colOff>405765</xdr:colOff>
      <xdr:row>114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433511-5BE2-4051-901B-44810CF8C7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1611630</xdr:colOff>
      <xdr:row>73</xdr:row>
      <xdr:rowOff>123825</xdr:rowOff>
    </xdr:from>
    <xdr:to>
      <xdr:col>9</xdr:col>
      <xdr:colOff>476250</xdr:colOff>
      <xdr:row>93</xdr:row>
      <xdr:rowOff>43815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D2618E-6522-4EEE-9FC2-071F14BF00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66674</xdr:colOff>
      <xdr:row>73</xdr:row>
      <xdr:rowOff>127634</xdr:rowOff>
    </xdr:from>
    <xdr:to>
      <xdr:col>20</xdr:col>
      <xdr:colOff>300990</xdr:colOff>
      <xdr:row>93</xdr:row>
      <xdr:rowOff>45719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EC726B-5695-4DD3-820B-3E78E16D5F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483869</xdr:colOff>
      <xdr:row>94</xdr:row>
      <xdr:rowOff>102870</xdr:rowOff>
    </xdr:from>
    <xdr:to>
      <xdr:col>13</xdr:col>
      <xdr:colOff>405765</xdr:colOff>
      <xdr:row>114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C969B3-FC6A-47E0-9DE2-1B3601AEEF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1611630</xdr:colOff>
      <xdr:row>73</xdr:row>
      <xdr:rowOff>123825</xdr:rowOff>
    </xdr:from>
    <xdr:to>
      <xdr:col>9</xdr:col>
      <xdr:colOff>476250</xdr:colOff>
      <xdr:row>93</xdr:row>
      <xdr:rowOff>43815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EFBEC5-5238-41B5-B280-A48A64E209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66674</xdr:colOff>
      <xdr:row>73</xdr:row>
      <xdr:rowOff>127634</xdr:rowOff>
    </xdr:from>
    <xdr:to>
      <xdr:col>20</xdr:col>
      <xdr:colOff>300990</xdr:colOff>
      <xdr:row>93</xdr:row>
      <xdr:rowOff>45719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6C9A90A-352A-4DEB-8C25-5DBDF0BA38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483869</xdr:colOff>
      <xdr:row>94</xdr:row>
      <xdr:rowOff>102870</xdr:rowOff>
    </xdr:from>
    <xdr:to>
      <xdr:col>13</xdr:col>
      <xdr:colOff>405765</xdr:colOff>
      <xdr:row>114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98EB70-3960-4987-92DD-880B01E880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1611630</xdr:colOff>
      <xdr:row>73</xdr:row>
      <xdr:rowOff>123825</xdr:rowOff>
    </xdr:from>
    <xdr:to>
      <xdr:col>9</xdr:col>
      <xdr:colOff>476250</xdr:colOff>
      <xdr:row>93</xdr:row>
      <xdr:rowOff>43815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79B14B-E957-40FD-BA97-82CF942EB2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66674</xdr:colOff>
      <xdr:row>73</xdr:row>
      <xdr:rowOff>127634</xdr:rowOff>
    </xdr:from>
    <xdr:to>
      <xdr:col>20</xdr:col>
      <xdr:colOff>300990</xdr:colOff>
      <xdr:row>93</xdr:row>
      <xdr:rowOff>45719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CEDA882-271A-45BB-BF29-E290982F8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483869</xdr:colOff>
      <xdr:row>94</xdr:row>
      <xdr:rowOff>102870</xdr:rowOff>
    </xdr:from>
    <xdr:to>
      <xdr:col>13</xdr:col>
      <xdr:colOff>405765</xdr:colOff>
      <xdr:row>114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1709A9-AD54-4FE6-9ADA-0186A400CD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1611630</xdr:colOff>
      <xdr:row>73</xdr:row>
      <xdr:rowOff>123825</xdr:rowOff>
    </xdr:from>
    <xdr:to>
      <xdr:col>9</xdr:col>
      <xdr:colOff>476250</xdr:colOff>
      <xdr:row>93</xdr:row>
      <xdr:rowOff>43815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C6A91BC-EB99-495A-9F6E-9075DCCAE7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66674</xdr:colOff>
      <xdr:row>73</xdr:row>
      <xdr:rowOff>127634</xdr:rowOff>
    </xdr:from>
    <xdr:to>
      <xdr:col>20</xdr:col>
      <xdr:colOff>300990</xdr:colOff>
      <xdr:row>93</xdr:row>
      <xdr:rowOff>45719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2EBD95-06F3-412A-A47A-576D602737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C5CD1-2CBD-4002-B4AC-FC2E25293900}">
  <dimension ref="A1:K75"/>
  <sheetViews>
    <sheetView topLeftCell="A19" workbookViewId="0">
      <selection activeCell="I43" sqref="I43"/>
    </sheetView>
  </sheetViews>
  <sheetFormatPr defaultRowHeight="14.4" x14ac:dyDescent="0.3"/>
  <cols>
    <col min="1" max="1" width="29.33203125" bestFit="1" customWidth="1"/>
    <col min="2" max="2" width="13" bestFit="1" customWidth="1"/>
    <col min="3" max="3" width="7.33203125" bestFit="1" customWidth="1"/>
    <col min="4" max="5" width="14.44140625" bestFit="1" customWidth="1"/>
    <col min="6" max="7" width="15.5546875" bestFit="1" customWidth="1"/>
    <col min="8" max="9" width="12.33203125" bestFit="1" customWidth="1"/>
    <col min="10" max="11" width="13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4.3034482758620598</v>
      </c>
      <c r="E2">
        <v>4.3034482758620598</v>
      </c>
      <c r="F2">
        <v>4.3034482758620598</v>
      </c>
      <c r="G2">
        <v>4.3034482758620598</v>
      </c>
      <c r="H2">
        <v>20.3421646613189</v>
      </c>
      <c r="I2">
        <v>20.3421646613189</v>
      </c>
      <c r="J2">
        <v>20.3421646613189</v>
      </c>
      <c r="K2">
        <v>20.3421646613189</v>
      </c>
    </row>
    <row r="3" spans="1:11" x14ac:dyDescent="0.3">
      <c r="A3" t="s">
        <v>14</v>
      </c>
      <c r="B3" t="s">
        <v>12</v>
      </c>
      <c r="C3" t="s">
        <v>15</v>
      </c>
      <c r="D3">
        <v>3.06726457399103</v>
      </c>
      <c r="E3">
        <v>3.06726457399103</v>
      </c>
      <c r="F3">
        <v>3.06726457399103</v>
      </c>
      <c r="G3">
        <v>3.06726457399103</v>
      </c>
      <c r="H3">
        <v>36.979415224304603</v>
      </c>
      <c r="I3">
        <v>36.979415224304603</v>
      </c>
      <c r="J3">
        <v>36.979415224304603</v>
      </c>
      <c r="K3">
        <v>36.979415224304603</v>
      </c>
    </row>
    <row r="4" spans="1:11" x14ac:dyDescent="0.3">
      <c r="A4" t="s">
        <v>16</v>
      </c>
      <c r="B4" t="s">
        <v>12</v>
      </c>
      <c r="C4" t="s">
        <v>15</v>
      </c>
      <c r="D4">
        <v>3.8109640831757998</v>
      </c>
      <c r="E4">
        <v>3.8109640831757998</v>
      </c>
      <c r="F4">
        <v>3.8109640831757998</v>
      </c>
      <c r="G4">
        <v>3.8109640831757998</v>
      </c>
      <c r="H4">
        <v>17.042817353751602</v>
      </c>
      <c r="I4">
        <v>17.042817353751602</v>
      </c>
      <c r="J4">
        <v>17.042817353751602</v>
      </c>
      <c r="K4">
        <v>17.042817353751602</v>
      </c>
    </row>
    <row r="5" spans="1:11" x14ac:dyDescent="0.3">
      <c r="A5" t="s">
        <v>17</v>
      </c>
      <c r="B5" t="s">
        <v>12</v>
      </c>
      <c r="C5" t="s">
        <v>15</v>
      </c>
      <c r="D5">
        <v>21.2</v>
      </c>
      <c r="E5">
        <v>21.2</v>
      </c>
      <c r="F5">
        <v>21.2</v>
      </c>
      <c r="G5">
        <v>21.2</v>
      </c>
      <c r="H5">
        <v>33.933001318213101</v>
      </c>
      <c r="I5">
        <v>33.933001318213101</v>
      </c>
      <c r="J5">
        <v>33.933001318213101</v>
      </c>
      <c r="K5">
        <v>33.933001318213101</v>
      </c>
    </row>
    <row r="6" spans="1:11" x14ac:dyDescent="0.3">
      <c r="A6" t="s">
        <v>18</v>
      </c>
      <c r="B6" t="s">
        <v>12</v>
      </c>
      <c r="C6" t="s">
        <v>15</v>
      </c>
      <c r="D6">
        <v>3.7379912663755399</v>
      </c>
      <c r="E6">
        <v>3.7379912663755399</v>
      </c>
      <c r="F6">
        <v>3.7379912663755399</v>
      </c>
      <c r="G6">
        <v>3.7379912663755399</v>
      </c>
      <c r="H6">
        <v>35.152066246864997</v>
      </c>
      <c r="I6">
        <v>35.152066246864997</v>
      </c>
      <c r="J6">
        <v>35.152066246864997</v>
      </c>
      <c r="K6">
        <v>35.152066246864997</v>
      </c>
    </row>
    <row r="7" spans="1:11" x14ac:dyDescent="0.3">
      <c r="A7" t="s">
        <v>19</v>
      </c>
      <c r="B7" t="s">
        <v>12</v>
      </c>
      <c r="C7" t="s">
        <v>15</v>
      </c>
      <c r="D7">
        <v>1.1748251748251699</v>
      </c>
      <c r="E7">
        <v>1.1748251748251699</v>
      </c>
      <c r="F7">
        <v>1.1748251748251699</v>
      </c>
      <c r="G7">
        <v>1.1748251748251699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2.3920792079207902</v>
      </c>
      <c r="E8">
        <v>2.3920792079207902</v>
      </c>
      <c r="F8">
        <v>2.3920792079207902</v>
      </c>
      <c r="G8">
        <v>2.3920792079207902</v>
      </c>
      <c r="H8">
        <v>29.935494149345999</v>
      </c>
      <c r="I8">
        <v>29.935494149345999</v>
      </c>
      <c r="J8">
        <v>29.935494149345999</v>
      </c>
      <c r="K8">
        <v>29.935494149345999</v>
      </c>
    </row>
    <row r="9" spans="1:11" x14ac:dyDescent="0.3">
      <c r="A9" t="s">
        <v>21</v>
      </c>
      <c r="B9" t="s">
        <v>12</v>
      </c>
      <c r="C9" t="s">
        <v>15</v>
      </c>
      <c r="D9">
        <v>146</v>
      </c>
      <c r="E9">
        <v>146</v>
      </c>
      <c r="F9">
        <v>146</v>
      </c>
      <c r="G9">
        <v>146</v>
      </c>
      <c r="H9">
        <v>28.795975434228701</v>
      </c>
      <c r="I9">
        <v>28.795975434228701</v>
      </c>
      <c r="J9">
        <v>28.795975434228701</v>
      </c>
      <c r="K9">
        <v>28.795975434228701</v>
      </c>
    </row>
    <row r="10" spans="1:11" x14ac:dyDescent="0.3">
      <c r="A10" t="s">
        <v>22</v>
      </c>
      <c r="B10" t="s">
        <v>23</v>
      </c>
      <c r="C10" t="s">
        <v>15</v>
      </c>
      <c r="D10">
        <v>1.50611246943765</v>
      </c>
      <c r="E10">
        <v>1.50611246943765</v>
      </c>
      <c r="F10">
        <v>1.50611246943765</v>
      </c>
      <c r="G10">
        <v>1.50611246943765</v>
      </c>
      <c r="H10">
        <v>31.998073077362999</v>
      </c>
      <c r="I10">
        <v>31.998073077362999</v>
      </c>
      <c r="J10">
        <v>31.998073077362999</v>
      </c>
      <c r="K10">
        <v>31.998073077362999</v>
      </c>
    </row>
    <row r="11" spans="1:11" x14ac:dyDescent="0.3">
      <c r="A11" t="s">
        <v>24</v>
      </c>
      <c r="B11" t="s">
        <v>23</v>
      </c>
      <c r="C11" t="s">
        <v>15</v>
      </c>
      <c r="D11">
        <v>10.7961165048543</v>
      </c>
      <c r="E11">
        <v>10.7961165048543</v>
      </c>
      <c r="F11">
        <v>10.7961165048543</v>
      </c>
      <c r="G11">
        <v>10.7961165048543</v>
      </c>
      <c r="H11">
        <v>36.5929924055567</v>
      </c>
      <c r="I11">
        <v>36.5929924055567</v>
      </c>
      <c r="J11">
        <v>36.5929924055567</v>
      </c>
      <c r="K11">
        <v>36.5929924055567</v>
      </c>
    </row>
    <row r="12" spans="1:11" x14ac:dyDescent="0.3">
      <c r="A12" t="s">
        <v>25</v>
      </c>
      <c r="B12" t="s">
        <v>23</v>
      </c>
      <c r="C12" t="s">
        <v>15</v>
      </c>
      <c r="D12">
        <v>3.1323943661971798</v>
      </c>
      <c r="E12">
        <v>3.1323943661971798</v>
      </c>
      <c r="F12">
        <v>3.1323943661971798</v>
      </c>
      <c r="G12">
        <v>3.1323943661971798</v>
      </c>
      <c r="H12">
        <v>36.726149973172099</v>
      </c>
      <c r="I12">
        <v>36.726149973172099</v>
      </c>
      <c r="J12">
        <v>36.726149973172099</v>
      </c>
      <c r="K12">
        <v>36.726149973172099</v>
      </c>
    </row>
    <row r="13" spans="1:11" x14ac:dyDescent="0.3">
      <c r="A13" t="s">
        <v>26</v>
      </c>
      <c r="B13" t="s">
        <v>23</v>
      </c>
      <c r="C13" t="s">
        <v>15</v>
      </c>
      <c r="D13">
        <v>2.8</v>
      </c>
      <c r="E13">
        <v>2.8</v>
      </c>
      <c r="F13">
        <v>2.8</v>
      </c>
      <c r="G13">
        <v>2.8</v>
      </c>
      <c r="H13">
        <v>37.531439971481198</v>
      </c>
      <c r="I13">
        <v>37.531439971481198</v>
      </c>
      <c r="J13">
        <v>37.531439971481198</v>
      </c>
      <c r="K13">
        <v>37.531439971481198</v>
      </c>
    </row>
    <row r="14" spans="1:11" x14ac:dyDescent="0.3">
      <c r="A14" t="s">
        <v>27</v>
      </c>
      <c r="B14" t="s">
        <v>23</v>
      </c>
      <c r="C14" t="s">
        <v>15</v>
      </c>
      <c r="D14">
        <v>1.00598802395209</v>
      </c>
      <c r="E14">
        <v>1.00598802395209</v>
      </c>
      <c r="F14">
        <v>1.00598802395209</v>
      </c>
      <c r="G14">
        <v>1.00598802395209</v>
      </c>
      <c r="H14">
        <v>22.455259609394499</v>
      </c>
      <c r="I14">
        <v>22.455259609394499</v>
      </c>
      <c r="J14">
        <v>22.455259609394499</v>
      </c>
      <c r="K14">
        <v>22.455259609394499</v>
      </c>
    </row>
    <row r="15" spans="1:11" x14ac:dyDescent="0.3">
      <c r="A15" t="s">
        <v>28</v>
      </c>
      <c r="B15" t="s">
        <v>23</v>
      </c>
      <c r="C15" t="s">
        <v>15</v>
      </c>
      <c r="D15">
        <v>2.4325032765399701</v>
      </c>
      <c r="E15">
        <v>2.4325032765399701</v>
      </c>
      <c r="F15">
        <v>2.4325032765399701</v>
      </c>
      <c r="G15">
        <v>2.4325032765399701</v>
      </c>
      <c r="H15">
        <v>40.8088084300432</v>
      </c>
      <c r="I15">
        <v>40.8088084300432</v>
      </c>
      <c r="J15">
        <v>40.8088084300432</v>
      </c>
      <c r="K15">
        <v>40.8088084300432</v>
      </c>
    </row>
    <row r="16" spans="1:11" x14ac:dyDescent="0.3">
      <c r="A16" t="s">
        <v>29</v>
      </c>
      <c r="B16" t="s">
        <v>23</v>
      </c>
      <c r="C16" t="s">
        <v>15</v>
      </c>
      <c r="D16">
        <v>1.08582834331337</v>
      </c>
      <c r="E16">
        <v>1.08582834331337</v>
      </c>
      <c r="F16">
        <v>1.08582834331337</v>
      </c>
      <c r="G16">
        <v>1.08582834331337</v>
      </c>
      <c r="H16">
        <v>18.779414695581</v>
      </c>
      <c r="I16">
        <v>18.779414695581</v>
      </c>
      <c r="J16">
        <v>18.779414695581</v>
      </c>
      <c r="K16">
        <v>18.779414695581</v>
      </c>
    </row>
    <row r="17" spans="1:11" x14ac:dyDescent="0.3">
      <c r="A17" t="s">
        <v>30</v>
      </c>
      <c r="B17" t="s">
        <v>23</v>
      </c>
      <c r="C17" t="s">
        <v>15</v>
      </c>
      <c r="D17">
        <v>40</v>
      </c>
      <c r="E17">
        <v>40</v>
      </c>
      <c r="F17">
        <v>40</v>
      </c>
      <c r="G17">
        <v>40</v>
      </c>
      <c r="H17">
        <v>27.489461189056598</v>
      </c>
      <c r="I17">
        <v>27.489461189056598</v>
      </c>
      <c r="J17">
        <v>27.489461189056598</v>
      </c>
      <c r="K17">
        <v>27.489461189056598</v>
      </c>
    </row>
    <row r="18" spans="1:11" x14ac:dyDescent="0.3">
      <c r="A18" t="s">
        <v>31</v>
      </c>
      <c r="B18" t="s">
        <v>32</v>
      </c>
      <c r="C18" t="s">
        <v>15</v>
      </c>
      <c r="D18">
        <v>8.8000000000000007</v>
      </c>
      <c r="E18">
        <v>8.8000000000000007</v>
      </c>
      <c r="F18">
        <v>8.8000000000000007</v>
      </c>
      <c r="G18">
        <v>8.8000000000000007</v>
      </c>
      <c r="H18">
        <v>10.8138053613132</v>
      </c>
      <c r="I18">
        <v>10.8138053613132</v>
      </c>
      <c r="J18">
        <v>10.8138053613132</v>
      </c>
      <c r="K18">
        <v>10.8138053613132</v>
      </c>
    </row>
    <row r="19" spans="1:11" x14ac:dyDescent="0.3">
      <c r="A19" t="s">
        <v>33</v>
      </c>
      <c r="B19" t="s">
        <v>32</v>
      </c>
      <c r="C19" t="s">
        <v>15</v>
      </c>
      <c r="D19">
        <v>3.59550561797752</v>
      </c>
      <c r="E19">
        <v>3.59550561797752</v>
      </c>
      <c r="F19">
        <v>3.59550561797752</v>
      </c>
      <c r="G19">
        <v>3.59550561797752</v>
      </c>
      <c r="H19">
        <v>10.786421582854301</v>
      </c>
      <c r="I19">
        <v>10.786421582854301</v>
      </c>
      <c r="J19">
        <v>10.786421582854301</v>
      </c>
      <c r="K19">
        <v>10.786421582854301</v>
      </c>
    </row>
    <row r="20" spans="1:11" x14ac:dyDescent="0.3">
      <c r="A20" t="s">
        <v>34</v>
      </c>
      <c r="B20" t="s">
        <v>32</v>
      </c>
      <c r="C20" t="s">
        <v>15</v>
      </c>
      <c r="D20">
        <v>12.56</v>
      </c>
      <c r="E20">
        <v>12.56</v>
      </c>
      <c r="F20">
        <v>12.56</v>
      </c>
      <c r="G20">
        <v>12.56</v>
      </c>
      <c r="H20">
        <v>34.7671902114554</v>
      </c>
      <c r="I20">
        <v>34.7671902114554</v>
      </c>
      <c r="J20">
        <v>34.7671902114554</v>
      </c>
      <c r="K20">
        <v>34.7671902114554</v>
      </c>
    </row>
    <row r="21" spans="1:11" x14ac:dyDescent="0.3">
      <c r="A21" t="s">
        <v>35</v>
      </c>
      <c r="B21" t="s">
        <v>32</v>
      </c>
      <c r="C21" t="s">
        <v>15</v>
      </c>
      <c r="D21">
        <v>10.0765957446808</v>
      </c>
      <c r="E21">
        <v>10.0765957446808</v>
      </c>
      <c r="F21">
        <v>10.0765957446808</v>
      </c>
      <c r="G21">
        <v>10.0765957446808</v>
      </c>
      <c r="H21">
        <v>26.244889979022599</v>
      </c>
      <c r="I21">
        <v>26.244889979022599</v>
      </c>
      <c r="J21">
        <v>26.244889979022599</v>
      </c>
      <c r="K21">
        <v>26.244889979022599</v>
      </c>
    </row>
    <row r="22" spans="1:11" x14ac:dyDescent="0.3">
      <c r="A22" t="s">
        <v>36</v>
      </c>
      <c r="B22" t="s">
        <v>32</v>
      </c>
      <c r="C22" t="s">
        <v>15</v>
      </c>
      <c r="D22">
        <v>8.8000000000000007</v>
      </c>
      <c r="E22">
        <v>8.8000000000000007</v>
      </c>
      <c r="F22">
        <v>8.8000000000000007</v>
      </c>
      <c r="G22">
        <v>8.8000000000000007</v>
      </c>
      <c r="H22">
        <v>33.1579518918182</v>
      </c>
      <c r="I22">
        <v>33.1579518918182</v>
      </c>
      <c r="J22">
        <v>33.1579518918182</v>
      </c>
      <c r="K22">
        <v>33.1579518918182</v>
      </c>
    </row>
    <row r="23" spans="1:11" x14ac:dyDescent="0.3">
      <c r="A23" t="s">
        <v>37</v>
      </c>
      <c r="B23" t="s">
        <v>38</v>
      </c>
      <c r="C23" t="s">
        <v>39</v>
      </c>
      <c r="D23">
        <v>0.95648602803321103</v>
      </c>
      <c r="E23">
        <v>4.0110704401392701</v>
      </c>
      <c r="F23">
        <v>9.1740380323185402</v>
      </c>
      <c r="G23">
        <v>38.865101330238303</v>
      </c>
      <c r="H23">
        <v>28.434992891691</v>
      </c>
      <c r="I23">
        <v>41.659249967049497</v>
      </c>
      <c r="J23">
        <v>53.321658906896502</v>
      </c>
      <c r="K23">
        <v>83.331929808431894</v>
      </c>
    </row>
    <row r="24" spans="1:11" x14ac:dyDescent="0.3">
      <c r="A24" t="s">
        <v>40</v>
      </c>
      <c r="B24" t="s">
        <v>38</v>
      </c>
      <c r="C24" t="s">
        <v>13</v>
      </c>
      <c r="D24">
        <v>0.64284938646975698</v>
      </c>
      <c r="E24">
        <v>0.64284938646975698</v>
      </c>
      <c r="F24">
        <v>0.64284938646975698</v>
      </c>
      <c r="G24">
        <v>0.64284938646975698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0.70956521739130396</v>
      </c>
      <c r="E25">
        <v>0.70956521739130396</v>
      </c>
      <c r="F25">
        <v>0.70956521739130396</v>
      </c>
      <c r="G25">
        <v>0.70956521739130396</v>
      </c>
      <c r="H25">
        <v>20.825952479938898</v>
      </c>
      <c r="I25">
        <v>20.825952479938898</v>
      </c>
      <c r="J25">
        <v>20.825952479938898</v>
      </c>
      <c r="K25">
        <v>20.825952479938898</v>
      </c>
    </row>
    <row r="26" spans="1:11" x14ac:dyDescent="0.3">
      <c r="A26" t="s">
        <v>42</v>
      </c>
      <c r="B26" t="s">
        <v>38</v>
      </c>
      <c r="C26" t="s">
        <v>13</v>
      </c>
      <c r="D26">
        <v>0.49190082644628103</v>
      </c>
      <c r="E26">
        <v>0.49190082644628103</v>
      </c>
      <c r="F26">
        <v>0.49190082644628103</v>
      </c>
      <c r="G26">
        <v>0.49190082644628103</v>
      </c>
      <c r="H26">
        <v>19.8820118727803</v>
      </c>
      <c r="I26">
        <v>19.8820118727803</v>
      </c>
      <c r="J26">
        <v>19.8820118727803</v>
      </c>
      <c r="K26">
        <v>19.8820118727803</v>
      </c>
    </row>
    <row r="27" spans="1:11" x14ac:dyDescent="0.3">
      <c r="A27" t="s">
        <v>43</v>
      </c>
      <c r="B27" t="s">
        <v>38</v>
      </c>
      <c r="C27" t="s">
        <v>13</v>
      </c>
      <c r="D27">
        <v>1.5556923076922999</v>
      </c>
      <c r="E27">
        <v>1.5556923076922999</v>
      </c>
      <c r="F27">
        <v>1.5556923076922999</v>
      </c>
      <c r="G27">
        <v>1.5556923076922999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1.204</v>
      </c>
      <c r="E28">
        <v>4.1989999999999998</v>
      </c>
      <c r="F28">
        <v>7.2610000000000001</v>
      </c>
      <c r="G28">
        <v>24.282</v>
      </c>
      <c r="H28">
        <v>22.7547798369345</v>
      </c>
      <c r="I28">
        <v>36.922617399248303</v>
      </c>
      <c r="J28">
        <v>48.4452508653332</v>
      </c>
      <c r="K28">
        <v>81.964072650179304</v>
      </c>
    </row>
    <row r="29" spans="1:11" x14ac:dyDescent="0.3">
      <c r="A29" t="s">
        <v>45</v>
      </c>
      <c r="B29" t="s">
        <v>38</v>
      </c>
      <c r="C29" t="s">
        <v>39</v>
      </c>
      <c r="D29">
        <v>1.3340000000000001</v>
      </c>
      <c r="E29">
        <v>4.3360000000000003</v>
      </c>
      <c r="F29">
        <v>6.9580000000000002</v>
      </c>
      <c r="G29">
        <v>24.122</v>
      </c>
      <c r="H29">
        <v>23.473482583949199</v>
      </c>
      <c r="I29">
        <v>37.955407887446697</v>
      </c>
      <c r="J29">
        <v>49.1724562165764</v>
      </c>
      <c r="K29">
        <v>82.401173250562493</v>
      </c>
    </row>
    <row r="30" spans="1:11" x14ac:dyDescent="0.3">
      <c r="A30" t="s">
        <v>46</v>
      </c>
      <c r="B30" t="s">
        <v>38</v>
      </c>
      <c r="C30" t="s">
        <v>39</v>
      </c>
      <c r="D30">
        <v>0.77</v>
      </c>
      <c r="E30">
        <v>2.1419999999999999</v>
      </c>
      <c r="F30">
        <v>5.3540000000000001</v>
      </c>
      <c r="G30">
        <v>46.235999999999997</v>
      </c>
      <c r="H30">
        <v>23.860575786405999</v>
      </c>
      <c r="I30">
        <v>36.906137977707701</v>
      </c>
      <c r="J30">
        <v>40.577447337231597</v>
      </c>
      <c r="K30">
        <v>72.804976148941506</v>
      </c>
    </row>
    <row r="31" spans="1:11" x14ac:dyDescent="0.3">
      <c r="A31" t="s">
        <v>47</v>
      </c>
      <c r="B31" t="s">
        <v>38</v>
      </c>
      <c r="C31" t="s">
        <v>15</v>
      </c>
      <c r="D31">
        <v>1.1889732321214499</v>
      </c>
      <c r="E31">
        <v>1.1889732321214499</v>
      </c>
      <c r="F31">
        <v>1.1889732321214499</v>
      </c>
      <c r="G31">
        <v>1.1889732321214499</v>
      </c>
      <c r="H31">
        <v>27.971706844584801</v>
      </c>
      <c r="I31">
        <v>27.971706844584801</v>
      </c>
      <c r="J31">
        <v>27.971706844584801</v>
      </c>
      <c r="K31">
        <v>27.971706844584801</v>
      </c>
    </row>
    <row r="32" spans="1:11" x14ac:dyDescent="0.3">
      <c r="A32" t="s">
        <v>48</v>
      </c>
      <c r="B32" t="s">
        <v>38</v>
      </c>
      <c r="C32" t="s">
        <v>15</v>
      </c>
      <c r="D32">
        <v>4.3612217795484698</v>
      </c>
      <c r="E32">
        <v>4.3612217795484698</v>
      </c>
      <c r="F32">
        <v>4.3612217795484698</v>
      </c>
      <c r="G32">
        <v>4.3612217795484698</v>
      </c>
      <c r="H32">
        <v>32.805550541719597</v>
      </c>
      <c r="I32">
        <v>32.805550541719597</v>
      </c>
      <c r="J32">
        <v>32.805550541719597</v>
      </c>
      <c r="K32">
        <v>32.805550541719597</v>
      </c>
    </row>
    <row r="33" spans="1:11" x14ac:dyDescent="0.3">
      <c r="A33" t="s">
        <v>49</v>
      </c>
      <c r="B33" t="s">
        <v>38</v>
      </c>
      <c r="C33" t="s">
        <v>15</v>
      </c>
      <c r="D33">
        <v>0.75203126607014203</v>
      </c>
      <c r="E33">
        <v>0.75203126607014203</v>
      </c>
      <c r="F33">
        <v>0.75203126607014203</v>
      </c>
      <c r="G33">
        <v>0.75203126607014203</v>
      </c>
      <c r="H33">
        <v>20.772090547435301</v>
      </c>
      <c r="I33">
        <v>20.772090547435301</v>
      </c>
      <c r="J33">
        <v>20.772090547435301</v>
      </c>
      <c r="K33">
        <v>20.772090547435301</v>
      </c>
    </row>
    <row r="34" spans="1:11" x14ac:dyDescent="0.3">
      <c r="A34" t="s">
        <v>50</v>
      </c>
      <c r="B34" t="s">
        <v>38</v>
      </c>
      <c r="C34" t="s">
        <v>15</v>
      </c>
      <c r="D34">
        <v>1.1954022988505699</v>
      </c>
      <c r="E34">
        <v>1.1954022988505699</v>
      </c>
      <c r="F34">
        <v>1.1954022988505699</v>
      </c>
      <c r="G34">
        <v>1.1954022988505699</v>
      </c>
      <c r="H34">
        <v>33.783470987151901</v>
      </c>
      <c r="I34">
        <v>33.783470987151901</v>
      </c>
      <c r="J34">
        <v>33.783470987151901</v>
      </c>
      <c r="K34">
        <v>33.783470987151901</v>
      </c>
    </row>
    <row r="35" spans="1:11" x14ac:dyDescent="0.3">
      <c r="A35" t="s">
        <v>51</v>
      </c>
      <c r="B35" t="s">
        <v>52</v>
      </c>
      <c r="C35" t="s">
        <v>13</v>
      </c>
      <c r="D35">
        <v>0.76495238095238005</v>
      </c>
      <c r="E35">
        <v>0.76495238095238005</v>
      </c>
      <c r="F35">
        <v>0.76495238095238005</v>
      </c>
      <c r="G35">
        <v>0.76495238095238005</v>
      </c>
      <c r="H35">
        <v>20.915225840114498</v>
      </c>
      <c r="I35">
        <v>20.915225840114498</v>
      </c>
      <c r="J35">
        <v>20.915225840114498</v>
      </c>
      <c r="K35">
        <v>20.915225840114498</v>
      </c>
    </row>
    <row r="36" spans="1:11" x14ac:dyDescent="0.3">
      <c r="A36" t="s">
        <v>53</v>
      </c>
      <c r="B36" t="s">
        <v>52</v>
      </c>
      <c r="C36" t="s">
        <v>13</v>
      </c>
      <c r="D36">
        <v>2.1842645007793902</v>
      </c>
      <c r="E36">
        <v>2.1842645007793902</v>
      </c>
      <c r="F36">
        <v>2.1842645007793902</v>
      </c>
      <c r="G36">
        <v>2.1842645007793902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1.67158585148746</v>
      </c>
      <c r="E37">
        <v>1.67158585148746</v>
      </c>
      <c r="F37">
        <v>1.67158585148746</v>
      </c>
      <c r="G37">
        <v>1.67158585148746</v>
      </c>
      <c r="H37">
        <v>35.776224327732997</v>
      </c>
      <c r="I37">
        <v>35.776224327732997</v>
      </c>
      <c r="J37">
        <v>35.776224327732997</v>
      </c>
      <c r="K37">
        <v>35.776224327732997</v>
      </c>
    </row>
    <row r="38" spans="1:11" x14ac:dyDescent="0.3">
      <c r="A38" t="s">
        <v>55</v>
      </c>
      <c r="B38" t="s">
        <v>52</v>
      </c>
      <c r="C38" t="s">
        <v>39</v>
      </c>
      <c r="D38">
        <v>0.77800000000000002</v>
      </c>
      <c r="E38">
        <v>2.0680000000000001</v>
      </c>
      <c r="F38">
        <v>7.5339999999999998</v>
      </c>
      <c r="G38">
        <v>51.944000000000003</v>
      </c>
      <c r="H38">
        <v>23.111111726447199</v>
      </c>
      <c r="I38">
        <v>34.591231155320898</v>
      </c>
      <c r="J38">
        <v>37.522913116831802</v>
      </c>
      <c r="K38">
        <v>72.188180013350703</v>
      </c>
    </row>
    <row r="39" spans="1:11" x14ac:dyDescent="0.3">
      <c r="A39" t="s">
        <v>56</v>
      </c>
      <c r="B39" t="s">
        <v>52</v>
      </c>
      <c r="C39" t="s">
        <v>39</v>
      </c>
      <c r="D39">
        <v>0.93066666666666598</v>
      </c>
      <c r="E39">
        <v>1.83466666666666</v>
      </c>
      <c r="F39">
        <v>3.2666666666666599</v>
      </c>
      <c r="G39">
        <v>8.4586666666666606</v>
      </c>
      <c r="H39">
        <v>21.3176620454018</v>
      </c>
      <c r="I39">
        <v>37.1298729577938</v>
      </c>
      <c r="J39">
        <v>51.361516948840297</v>
      </c>
      <c r="K39">
        <v>79.981136982558994</v>
      </c>
    </row>
    <row r="40" spans="1:11" x14ac:dyDescent="0.3">
      <c r="A40" t="s">
        <v>57</v>
      </c>
      <c r="B40" t="s">
        <v>52</v>
      </c>
      <c r="C40" t="s">
        <v>39</v>
      </c>
      <c r="D40">
        <v>0.76800000000000002</v>
      </c>
      <c r="E40">
        <v>2.3079999999999998</v>
      </c>
      <c r="F40">
        <v>9.9580000000000002</v>
      </c>
      <c r="G40">
        <v>62.085999999999999</v>
      </c>
      <c r="H40">
        <v>28.016084668935601</v>
      </c>
      <c r="I40">
        <v>37.306841311965201</v>
      </c>
      <c r="J40">
        <v>40.484474687990797</v>
      </c>
      <c r="K40">
        <v>78.698616916690497</v>
      </c>
    </row>
    <row r="41" spans="1:11" x14ac:dyDescent="0.3">
      <c r="A41" t="s">
        <v>58</v>
      </c>
      <c r="B41" t="s">
        <v>52</v>
      </c>
      <c r="C41" t="s">
        <v>15</v>
      </c>
      <c r="D41">
        <v>1.3847724025311201</v>
      </c>
      <c r="E41">
        <v>1.3847724025311201</v>
      </c>
      <c r="F41">
        <v>1.3847724025311201</v>
      </c>
      <c r="G41">
        <v>1.3847724025311201</v>
      </c>
      <c r="H41">
        <v>15.810075725433499</v>
      </c>
      <c r="I41">
        <v>15.810075725433499</v>
      </c>
      <c r="J41">
        <v>15.810075725433499</v>
      </c>
      <c r="K41">
        <v>15.810075725433499</v>
      </c>
    </row>
    <row r="42" spans="1:11" x14ac:dyDescent="0.3">
      <c r="A42" t="s">
        <v>59</v>
      </c>
      <c r="B42" t="s">
        <v>52</v>
      </c>
      <c r="C42" t="s">
        <v>15</v>
      </c>
      <c r="D42">
        <v>6.6136724960254298</v>
      </c>
      <c r="E42">
        <v>6.6136724960254298</v>
      </c>
      <c r="F42">
        <v>6.6136724960254298</v>
      </c>
      <c r="G42">
        <v>6.6136724960254298</v>
      </c>
      <c r="H42">
        <v>37.766471513533801</v>
      </c>
      <c r="I42">
        <v>37.766471513533801</v>
      </c>
      <c r="J42">
        <v>37.766471513533801</v>
      </c>
      <c r="K42">
        <v>37.766471513533801</v>
      </c>
    </row>
    <row r="43" spans="1:11" x14ac:dyDescent="0.3">
      <c r="A43" t="s">
        <v>60</v>
      </c>
      <c r="B43" t="s">
        <v>52</v>
      </c>
      <c r="C43" t="s">
        <v>15</v>
      </c>
      <c r="D43">
        <v>1.3468831849135601</v>
      </c>
      <c r="E43">
        <v>1.3468831849135601</v>
      </c>
      <c r="F43">
        <v>1.3468831849135601</v>
      </c>
      <c r="G43">
        <v>1.3468831849135601</v>
      </c>
      <c r="H43">
        <v>18.337863235902901</v>
      </c>
      <c r="I43">
        <v>18.337863235902901</v>
      </c>
      <c r="J43">
        <v>18.337863235902901</v>
      </c>
      <c r="K43">
        <v>18.337863235902901</v>
      </c>
    </row>
    <row r="44" spans="1:11" x14ac:dyDescent="0.3">
      <c r="A44" t="s">
        <v>61</v>
      </c>
      <c r="B44" t="s">
        <v>52</v>
      </c>
      <c r="C44" t="s">
        <v>15</v>
      </c>
      <c r="D44">
        <v>1.2707942464040001</v>
      </c>
      <c r="E44">
        <v>1.2707942464040001</v>
      </c>
      <c r="F44">
        <v>1.2707942464040001</v>
      </c>
      <c r="G44">
        <v>1.2707942464040001</v>
      </c>
      <c r="H44">
        <v>24.097500631056899</v>
      </c>
      <c r="I44">
        <v>24.097500631056899</v>
      </c>
      <c r="J44">
        <v>24.097500631056899</v>
      </c>
      <c r="K44">
        <v>24.097500631056899</v>
      </c>
    </row>
    <row r="45" spans="1:11" x14ac:dyDescent="0.3">
      <c r="A45" t="s">
        <v>62</v>
      </c>
      <c r="B45" t="s">
        <v>63</v>
      </c>
      <c r="C45" t="s">
        <v>15</v>
      </c>
      <c r="D45">
        <v>0.617520958948929</v>
      </c>
      <c r="E45">
        <v>0.617520958948929</v>
      </c>
      <c r="F45">
        <v>0.617520958948929</v>
      </c>
      <c r="G45">
        <v>0.617520958948929</v>
      </c>
      <c r="H45">
        <v>17.107221684296601</v>
      </c>
      <c r="I45">
        <v>17.107221684296601</v>
      </c>
      <c r="J45">
        <v>17.107221684296601</v>
      </c>
      <c r="K45">
        <v>17.107221684296601</v>
      </c>
    </row>
    <row r="46" spans="1:11" x14ac:dyDescent="0.3">
      <c r="A46" t="s">
        <v>64</v>
      </c>
      <c r="B46" t="s">
        <v>63</v>
      </c>
      <c r="C46" t="s">
        <v>15</v>
      </c>
      <c r="D46">
        <v>0.20201080791641099</v>
      </c>
      <c r="E46">
        <v>0.20201080791641099</v>
      </c>
      <c r="F46">
        <v>0.20201080791641099</v>
      </c>
      <c r="G46">
        <v>0.20201080791641099</v>
      </c>
      <c r="H46">
        <v>13.735785291053499</v>
      </c>
      <c r="I46">
        <v>13.735785291053499</v>
      </c>
      <c r="J46">
        <v>13.735785291053499</v>
      </c>
      <c r="K46">
        <v>13.735785291053499</v>
      </c>
    </row>
    <row r="47" spans="1:11" x14ac:dyDescent="0.3">
      <c r="A47" t="s">
        <v>65</v>
      </c>
      <c r="B47" t="s">
        <v>63</v>
      </c>
      <c r="C47" t="s">
        <v>15</v>
      </c>
      <c r="D47">
        <v>0.85107305441144498</v>
      </c>
      <c r="E47">
        <v>0.85107305441144498</v>
      </c>
      <c r="F47">
        <v>0.85107305441144498</v>
      </c>
      <c r="G47">
        <v>0.85107305441144498</v>
      </c>
      <c r="H47">
        <v>17.1255914276731</v>
      </c>
      <c r="I47">
        <v>17.1255914276731</v>
      </c>
      <c r="J47">
        <v>17.1255914276731</v>
      </c>
      <c r="K47">
        <v>17.1255914276731</v>
      </c>
    </row>
    <row r="48" spans="1:11" x14ac:dyDescent="0.3">
      <c r="A48" t="s">
        <v>66</v>
      </c>
      <c r="B48" t="s">
        <v>63</v>
      </c>
      <c r="C48" t="s">
        <v>15</v>
      </c>
      <c r="D48">
        <v>1.7329219920669801</v>
      </c>
      <c r="E48">
        <v>1.7329219920669801</v>
      </c>
      <c r="F48">
        <v>1.7329219920669801</v>
      </c>
      <c r="G48">
        <v>1.7329219920669801</v>
      </c>
      <c r="H48">
        <v>7.2659358414978703</v>
      </c>
      <c r="I48">
        <v>7.2659358414978703</v>
      </c>
      <c r="J48">
        <v>7.2659358414978703</v>
      </c>
      <c r="K48">
        <v>7.2659358414978703</v>
      </c>
    </row>
    <row r="49" spans="1:11" x14ac:dyDescent="0.3">
      <c r="A49" t="s">
        <v>67</v>
      </c>
      <c r="B49" t="s">
        <v>63</v>
      </c>
      <c r="C49" t="s">
        <v>15</v>
      </c>
      <c r="D49">
        <v>0.50366863905325399</v>
      </c>
      <c r="E49">
        <v>0.50366863905325399</v>
      </c>
      <c r="F49">
        <v>0.50366863905325399</v>
      </c>
      <c r="G49">
        <v>0.50366863905325399</v>
      </c>
      <c r="H49">
        <v>15.0301287883965</v>
      </c>
      <c r="I49">
        <v>15.0301287883965</v>
      </c>
      <c r="J49">
        <v>15.0301287883965</v>
      </c>
      <c r="K49">
        <v>15.0301287883965</v>
      </c>
    </row>
    <row r="50" spans="1:11" x14ac:dyDescent="0.3">
      <c r="A50" t="s">
        <v>68</v>
      </c>
      <c r="B50" t="s">
        <v>63</v>
      </c>
      <c r="C50" t="s">
        <v>15</v>
      </c>
      <c r="D50">
        <v>0.40496144820650298</v>
      </c>
      <c r="E50">
        <v>0.40496144820650298</v>
      </c>
      <c r="F50">
        <v>0.40496144820650298</v>
      </c>
      <c r="G50">
        <v>0.40496144820650298</v>
      </c>
      <c r="H50">
        <v>15.5807506326367</v>
      </c>
      <c r="I50">
        <v>15.5807506326367</v>
      </c>
      <c r="J50">
        <v>15.5807506326367</v>
      </c>
      <c r="K50">
        <v>15.5807506326367</v>
      </c>
    </row>
    <row r="51" spans="1:11" x14ac:dyDescent="0.3">
      <c r="A51" t="s">
        <v>69</v>
      </c>
      <c r="B51" t="s">
        <v>63</v>
      </c>
      <c r="C51" t="s">
        <v>15</v>
      </c>
      <c r="D51">
        <v>1.2858036272670399</v>
      </c>
      <c r="E51">
        <v>1.2858036272670399</v>
      </c>
      <c r="F51">
        <v>1.2858036272670399</v>
      </c>
      <c r="G51">
        <v>1.2858036272670399</v>
      </c>
      <c r="H51">
        <v>14.0591427335397</v>
      </c>
      <c r="I51">
        <v>14.0591427335397</v>
      </c>
      <c r="J51">
        <v>14.0591427335397</v>
      </c>
      <c r="K51">
        <v>14.0591427335397</v>
      </c>
    </row>
    <row r="52" spans="1:11" x14ac:dyDescent="0.3">
      <c r="A52" t="s">
        <v>70</v>
      </c>
      <c r="B52" t="s">
        <v>71</v>
      </c>
      <c r="C52" t="s">
        <v>39</v>
      </c>
      <c r="D52">
        <v>0.83839999999999903</v>
      </c>
      <c r="E52">
        <v>2.4079999999999999</v>
      </c>
      <c r="F52">
        <v>2.4079999999999999</v>
      </c>
      <c r="G52">
        <v>2.4079999999999999</v>
      </c>
      <c r="H52">
        <v>37.060334607479803</v>
      </c>
      <c r="I52">
        <v>45.732609812561101</v>
      </c>
      <c r="J52">
        <v>45.732609812561101</v>
      </c>
      <c r="K52">
        <v>45.732609812561101</v>
      </c>
    </row>
    <row r="53" spans="1:11" x14ac:dyDescent="0.3">
      <c r="A53" t="s">
        <v>72</v>
      </c>
      <c r="B53" t="s">
        <v>71</v>
      </c>
      <c r="C53" t="s">
        <v>39</v>
      </c>
      <c r="D53">
        <v>0.50186666666666602</v>
      </c>
      <c r="E53">
        <v>0.62026666666666597</v>
      </c>
      <c r="F53">
        <v>0.62026666666666597</v>
      </c>
      <c r="G53">
        <v>0.62026666666666597</v>
      </c>
      <c r="H53">
        <v>37.717167471777202</v>
      </c>
      <c r="I53">
        <v>37.043110780568703</v>
      </c>
      <c r="J53">
        <v>37.043110780568703</v>
      </c>
      <c r="K53">
        <v>37.043110780568703</v>
      </c>
    </row>
    <row r="54" spans="1:11" x14ac:dyDescent="0.3">
      <c r="A54" t="s">
        <v>73</v>
      </c>
      <c r="B54" t="s">
        <v>71</v>
      </c>
      <c r="C54" t="s">
        <v>39</v>
      </c>
      <c r="D54">
        <v>0.4</v>
      </c>
      <c r="E54">
        <v>0.4</v>
      </c>
      <c r="F54">
        <v>0.4</v>
      </c>
      <c r="G54">
        <v>0.4</v>
      </c>
      <c r="H54">
        <v>53.130471283527903</v>
      </c>
      <c r="I54">
        <v>56.728423661378898</v>
      </c>
      <c r="J54">
        <v>56.728423661378898</v>
      </c>
      <c r="K54">
        <v>56.728423661378898</v>
      </c>
    </row>
    <row r="55" spans="1:11" x14ac:dyDescent="0.3">
      <c r="A55" t="s">
        <v>74</v>
      </c>
      <c r="B55" t="s">
        <v>71</v>
      </c>
      <c r="C55" t="s">
        <v>39</v>
      </c>
      <c r="D55">
        <v>0.2</v>
      </c>
      <c r="E55">
        <v>0.2</v>
      </c>
      <c r="F55">
        <v>0.2</v>
      </c>
      <c r="G55">
        <v>0.2</v>
      </c>
      <c r="H55">
        <v>57.306869650603602</v>
      </c>
      <c r="I55">
        <v>57.306869650603602</v>
      </c>
      <c r="J55">
        <v>57.306869650603602</v>
      </c>
      <c r="K55">
        <v>57.306869650603602</v>
      </c>
    </row>
    <row r="56" spans="1:11" x14ac:dyDescent="0.3">
      <c r="A56" t="s">
        <v>75</v>
      </c>
      <c r="B56" t="s">
        <v>71</v>
      </c>
      <c r="C56" t="s">
        <v>39</v>
      </c>
      <c r="D56">
        <v>0.4</v>
      </c>
      <c r="E56">
        <v>0.4</v>
      </c>
      <c r="F56">
        <v>0.4</v>
      </c>
      <c r="G56">
        <v>0.4</v>
      </c>
      <c r="H56">
        <v>53.130471283527903</v>
      </c>
      <c r="I56">
        <v>56.728423661378898</v>
      </c>
      <c r="J56">
        <v>56.728423661378898</v>
      </c>
      <c r="K56">
        <v>56.728423661378898</v>
      </c>
    </row>
    <row r="57" spans="1:11" x14ac:dyDescent="0.3">
      <c r="A57" t="s">
        <v>76</v>
      </c>
      <c r="B57" t="s">
        <v>71</v>
      </c>
      <c r="C57" t="s">
        <v>39</v>
      </c>
      <c r="D57">
        <v>0.2</v>
      </c>
      <c r="E57">
        <v>0.2</v>
      </c>
      <c r="F57">
        <v>0.2</v>
      </c>
      <c r="G57">
        <v>0.2</v>
      </c>
      <c r="H57">
        <v>57.306869650603602</v>
      </c>
      <c r="I57">
        <v>57.306869650603602</v>
      </c>
      <c r="J57">
        <v>57.306869650603602</v>
      </c>
      <c r="K57">
        <v>57.306869650603602</v>
      </c>
    </row>
    <row r="58" spans="1:11" x14ac:dyDescent="0.3">
      <c r="A58" t="s">
        <v>77</v>
      </c>
      <c r="B58" t="s">
        <v>71</v>
      </c>
      <c r="C58" t="s">
        <v>39</v>
      </c>
      <c r="D58">
        <v>0.4</v>
      </c>
      <c r="E58">
        <v>0.4</v>
      </c>
      <c r="F58">
        <v>0.4</v>
      </c>
      <c r="G58">
        <v>0.4</v>
      </c>
      <c r="H58">
        <v>53.130471283527903</v>
      </c>
      <c r="I58">
        <v>56.728423661378898</v>
      </c>
      <c r="J58">
        <v>56.728423661378898</v>
      </c>
      <c r="K58">
        <v>56.728423661378898</v>
      </c>
    </row>
    <row r="59" spans="1:11" x14ac:dyDescent="0.3">
      <c r="A59" t="s">
        <v>78</v>
      </c>
      <c r="B59" t="s">
        <v>71</v>
      </c>
      <c r="C59" t="s">
        <v>39</v>
      </c>
      <c r="D59">
        <v>0.2</v>
      </c>
      <c r="E59">
        <v>0.2</v>
      </c>
      <c r="F59">
        <v>0.2</v>
      </c>
      <c r="G59">
        <v>0.2</v>
      </c>
      <c r="H59">
        <v>57.306869650603602</v>
      </c>
      <c r="I59">
        <v>57.306869650603602</v>
      </c>
      <c r="J59">
        <v>57.306869650603602</v>
      </c>
      <c r="K59">
        <v>57.306869650603602</v>
      </c>
    </row>
    <row r="60" spans="1:11" x14ac:dyDescent="0.3">
      <c r="A60" t="s">
        <v>79</v>
      </c>
      <c r="B60" t="s">
        <v>71</v>
      </c>
      <c r="C60" t="s">
        <v>39</v>
      </c>
      <c r="D60">
        <v>0.45440000000000003</v>
      </c>
      <c r="E60">
        <v>0.90880000000000005</v>
      </c>
      <c r="F60">
        <v>0.90880000000000005</v>
      </c>
      <c r="G60">
        <v>0.90880000000000005</v>
      </c>
      <c r="H60">
        <v>23.256826894955601</v>
      </c>
      <c r="I60">
        <v>24.534634744240101</v>
      </c>
      <c r="J60">
        <v>24.534634744240101</v>
      </c>
      <c r="K60">
        <v>24.534634744240101</v>
      </c>
    </row>
    <row r="61" spans="1:11" x14ac:dyDescent="0.3">
      <c r="A61" t="s">
        <v>80</v>
      </c>
      <c r="B61" t="s">
        <v>71</v>
      </c>
      <c r="C61" t="s">
        <v>39</v>
      </c>
      <c r="D61">
        <v>0.45173333333333299</v>
      </c>
      <c r="E61">
        <v>1.01173333333333</v>
      </c>
      <c r="F61">
        <v>1.01173333333333</v>
      </c>
      <c r="G61">
        <v>1.01173333333333</v>
      </c>
      <c r="H61">
        <v>33.2971845089032</v>
      </c>
      <c r="I61">
        <v>33.766300010257098</v>
      </c>
      <c r="J61">
        <v>33.766300010257098</v>
      </c>
      <c r="K61">
        <v>33.766300010257098</v>
      </c>
    </row>
    <row r="62" spans="1:11" x14ac:dyDescent="0.3">
      <c r="A62" t="s">
        <v>70</v>
      </c>
      <c r="B62" t="s">
        <v>81</v>
      </c>
      <c r="C62" t="s">
        <v>39</v>
      </c>
      <c r="D62">
        <v>0.19328210462736101</v>
      </c>
      <c r="E62">
        <v>0.21475789403040099</v>
      </c>
      <c r="F62">
        <v>0.21475789403040099</v>
      </c>
      <c r="G62">
        <v>0.21475789403040099</v>
      </c>
      <c r="H62">
        <v>52.6336659724127</v>
      </c>
      <c r="I62">
        <v>58.6785758872957</v>
      </c>
      <c r="J62">
        <v>58.6785758872957</v>
      </c>
      <c r="K62">
        <v>58.6785758872957</v>
      </c>
    </row>
    <row r="63" spans="1:11" x14ac:dyDescent="0.3">
      <c r="A63" t="s">
        <v>82</v>
      </c>
      <c r="B63" t="s">
        <v>81</v>
      </c>
      <c r="C63" t="s">
        <v>39</v>
      </c>
      <c r="D63">
        <v>0.51906247701892005</v>
      </c>
      <c r="E63">
        <v>0.624959290659438</v>
      </c>
      <c r="F63">
        <v>0.624959290659438</v>
      </c>
      <c r="G63">
        <v>0.624959290659438</v>
      </c>
      <c r="H63">
        <v>29.324100202584699</v>
      </c>
      <c r="I63">
        <v>29.244074416766399</v>
      </c>
      <c r="J63">
        <v>29.244074416766399</v>
      </c>
      <c r="K63">
        <v>29.244074416766399</v>
      </c>
    </row>
    <row r="64" spans="1:11" x14ac:dyDescent="0.3">
      <c r="A64" t="s">
        <v>72</v>
      </c>
      <c r="B64" t="s">
        <v>81</v>
      </c>
      <c r="C64" t="s">
        <v>39</v>
      </c>
      <c r="D64">
        <v>0.57972464190944495</v>
      </c>
      <c r="E64">
        <v>0.74110504452687598</v>
      </c>
      <c r="F64">
        <v>0.74110504452687598</v>
      </c>
      <c r="G64">
        <v>0.74110504452687598</v>
      </c>
      <c r="H64">
        <v>38.9187773419061</v>
      </c>
      <c r="I64">
        <v>39.954357953838802</v>
      </c>
      <c r="J64">
        <v>39.954357953838802</v>
      </c>
      <c r="K64">
        <v>39.954357953838802</v>
      </c>
    </row>
    <row r="65" spans="1:11" x14ac:dyDescent="0.3">
      <c r="A65" t="s">
        <v>83</v>
      </c>
      <c r="B65" t="s">
        <v>81</v>
      </c>
      <c r="C65" t="s">
        <v>39</v>
      </c>
      <c r="D65">
        <v>0.20399999999999999</v>
      </c>
      <c r="E65">
        <v>0.20399999999999999</v>
      </c>
      <c r="F65">
        <v>0.20399999999999999</v>
      </c>
      <c r="G65">
        <v>0.20399999999999999</v>
      </c>
      <c r="H65">
        <v>54.296569693963797</v>
      </c>
      <c r="I65">
        <v>54.296569693963797</v>
      </c>
      <c r="J65">
        <v>54.296569693963797</v>
      </c>
      <c r="K65">
        <v>54.296569693963797</v>
      </c>
    </row>
    <row r="66" spans="1:11" x14ac:dyDescent="0.3">
      <c r="A66" t="s">
        <v>84</v>
      </c>
      <c r="B66" t="s">
        <v>81</v>
      </c>
      <c r="C66" t="s">
        <v>39</v>
      </c>
      <c r="D66">
        <v>0.20799999999999999</v>
      </c>
      <c r="E66">
        <v>0.20799999999999999</v>
      </c>
      <c r="F66">
        <v>0.20799999999999999</v>
      </c>
      <c r="G66">
        <v>0.20799999999999999</v>
      </c>
      <c r="H66">
        <v>52.535657103406997</v>
      </c>
      <c r="I66">
        <v>52.535657103406997</v>
      </c>
      <c r="J66">
        <v>52.535657103406997</v>
      </c>
      <c r="K66">
        <v>52.535657103406997</v>
      </c>
    </row>
    <row r="67" spans="1:11" x14ac:dyDescent="0.3">
      <c r="A67" t="s">
        <v>85</v>
      </c>
      <c r="B67" t="s">
        <v>81</v>
      </c>
      <c r="C67" t="s">
        <v>39</v>
      </c>
      <c r="D67">
        <v>0.20399999999999999</v>
      </c>
      <c r="E67">
        <v>0.20399999999999999</v>
      </c>
      <c r="F67">
        <v>0.20399999999999999</v>
      </c>
      <c r="G67">
        <v>0.20399999999999999</v>
      </c>
      <c r="H67">
        <v>54.296569693963797</v>
      </c>
      <c r="I67">
        <v>54.296569693963797</v>
      </c>
      <c r="J67">
        <v>54.296569693963797</v>
      </c>
      <c r="K67">
        <v>54.296569693963797</v>
      </c>
    </row>
    <row r="68" spans="1:11" x14ac:dyDescent="0.3">
      <c r="A68" t="s">
        <v>86</v>
      </c>
      <c r="B68" t="s">
        <v>81</v>
      </c>
      <c r="C68" t="s">
        <v>39</v>
      </c>
      <c r="D68">
        <v>0.20399999999999999</v>
      </c>
      <c r="E68">
        <v>0.20399999999999999</v>
      </c>
      <c r="F68">
        <v>0.20399999999999999</v>
      </c>
      <c r="G68">
        <v>0.20399999999999999</v>
      </c>
      <c r="H68">
        <v>54.296569693963797</v>
      </c>
      <c r="I68">
        <v>54.296569693963797</v>
      </c>
      <c r="J68">
        <v>54.296569693963797</v>
      </c>
      <c r="K68">
        <v>54.296569693963797</v>
      </c>
    </row>
    <row r="69" spans="1:11" x14ac:dyDescent="0.3">
      <c r="A69" t="s">
        <v>87</v>
      </c>
      <c r="B69" t="s">
        <v>81</v>
      </c>
      <c r="C69" t="s">
        <v>39</v>
      </c>
      <c r="D69">
        <v>0.60830165095567901</v>
      </c>
      <c r="E69">
        <v>1.10827561064527</v>
      </c>
      <c r="F69">
        <v>1.10827561064527</v>
      </c>
      <c r="G69">
        <v>1.10827561064527</v>
      </c>
      <c r="H69">
        <v>24.7113321635718</v>
      </c>
      <c r="I69">
        <v>25.721473705175399</v>
      </c>
      <c r="J69">
        <v>25.721473705175399</v>
      </c>
      <c r="K69">
        <v>25.721473705175399</v>
      </c>
    </row>
    <row r="70" spans="1:11" x14ac:dyDescent="0.3">
      <c r="A70" t="s">
        <v>79</v>
      </c>
      <c r="B70" t="s">
        <v>81</v>
      </c>
      <c r="C70" t="s">
        <v>39</v>
      </c>
      <c r="D70">
        <v>0.45318267419962299</v>
      </c>
      <c r="E70">
        <v>0.81958568738229698</v>
      </c>
      <c r="F70">
        <v>0.81958568738229698</v>
      </c>
      <c r="G70">
        <v>0.81958568738229698</v>
      </c>
      <c r="H70">
        <v>24.463569344430301</v>
      </c>
      <c r="I70">
        <v>25.202391262468801</v>
      </c>
      <c r="J70">
        <v>25.202391262468801</v>
      </c>
      <c r="K70">
        <v>25.202391262468801</v>
      </c>
    </row>
    <row r="71" spans="1:11" x14ac:dyDescent="0.3">
      <c r="A71" t="s">
        <v>80</v>
      </c>
      <c r="B71" t="s">
        <v>81</v>
      </c>
      <c r="C71" t="s">
        <v>39</v>
      </c>
      <c r="D71">
        <v>0.28839642005021898</v>
      </c>
      <c r="E71">
        <v>0.69048437679075603</v>
      </c>
      <c r="F71">
        <v>0.69048437679075603</v>
      </c>
      <c r="G71">
        <v>0.69048437679075603</v>
      </c>
      <c r="H71">
        <v>45.256820757121403</v>
      </c>
      <c r="I71">
        <v>50.026810247609703</v>
      </c>
      <c r="J71">
        <v>50.026810247609703</v>
      </c>
      <c r="K71">
        <v>50.026810247609703</v>
      </c>
    </row>
    <row r="72" spans="1:11" x14ac:dyDescent="0.3">
      <c r="A72" t="s">
        <v>88</v>
      </c>
      <c r="B72" t="s">
        <v>89</v>
      </c>
      <c r="C72" t="s">
        <v>39</v>
      </c>
      <c r="D72">
        <v>0.431466666666666</v>
      </c>
      <c r="E72">
        <v>15.8677333333333</v>
      </c>
      <c r="F72">
        <v>25.506133333333299</v>
      </c>
      <c r="G72">
        <v>38.261866666666599</v>
      </c>
      <c r="H72">
        <v>27.443067624797099</v>
      </c>
      <c r="I72">
        <v>60.677764713758897</v>
      </c>
      <c r="J72">
        <v>73.839192242067298</v>
      </c>
      <c r="K72">
        <v>96.026503055130405</v>
      </c>
    </row>
    <row r="74" spans="1:11" x14ac:dyDescent="0.3">
      <c r="A74" t="s">
        <v>92</v>
      </c>
      <c r="D74">
        <f>(D23+D28+D29+D30+D38+D39+D40+D52+D53+D54+D55+D56+D57+D58+D59+D60+D61+D62+D63+D64+D65+D66+D67+D68+D69+D70+D71+D72)/28</f>
        <v>0.52432033321884963</v>
      </c>
      <c r="E74">
        <f t="shared" ref="E74:K74" si="0">(E23+E28+E29+E30+E38+E39+E40+E52+E53+E54+E55+E56+E57+E58+E59+E60+E61+E62+E63+E64+E65+E66+E67+E68+E69+E70+E71+E72)/28</f>
        <v>1.7333727980062232</v>
      </c>
      <c r="F74">
        <f t="shared" si="0"/>
        <v>3.0992787834411977</v>
      </c>
      <c r="G74">
        <f t="shared" si="0"/>
        <v>10.92941437741452</v>
      </c>
      <c r="H74">
        <f t="shared" si="0"/>
        <v>38.992461622049923</v>
      </c>
      <c r="I74">
        <f t="shared" si="0"/>
        <v>44.663739582582814</v>
      </c>
      <c r="J74">
        <f t="shared" si="0"/>
        <v>47.220017687992708</v>
      </c>
      <c r="K74">
        <f t="shared" si="0"/>
        <v>56.24400620599549</v>
      </c>
    </row>
    <row r="75" spans="1:11" x14ac:dyDescent="0.3">
      <c r="A75" t="s">
        <v>93</v>
      </c>
      <c r="D75">
        <f>(D24+D25+D26+D27+D31+D32+D33+D34+D35+D36+D37+D41+D42+D43+D44+D45+D46+D47+D48+D49+D50+D51)/22</f>
        <v>1.4423873593433718</v>
      </c>
      <c r="E75">
        <f t="shared" ref="E75:K75" si="1">(E24+E25+E26+E27+E31+E32+E33+E34+E35+E36+E37+E41+E42+E43+E44+E45+E46+E47+E48+E49+E50+E51)/22</f>
        <v>1.4423873593433718</v>
      </c>
      <c r="F75">
        <f t="shared" si="1"/>
        <v>1.4423873593433718</v>
      </c>
      <c r="G75">
        <f t="shared" si="1"/>
        <v>1.4423873593433718</v>
      </c>
      <c r="H75">
        <f t="shared" si="1"/>
        <v>23.566610955268594</v>
      </c>
      <c r="I75">
        <f t="shared" si="1"/>
        <v>23.566610955268594</v>
      </c>
      <c r="J75">
        <f t="shared" si="1"/>
        <v>23.566610955268594</v>
      </c>
      <c r="K75">
        <f t="shared" si="1"/>
        <v>23.566610955268594</v>
      </c>
    </row>
  </sheetData>
  <autoFilter ref="A1:K72" xr:uid="{D9BC5CD1-2CBD-4002-B4AC-FC2E252939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26ADB-448A-4B38-81C6-55994B34CB4D}">
  <dimension ref="A1:K75"/>
  <sheetViews>
    <sheetView topLeftCell="A19" workbookViewId="0">
      <selection activeCell="A74" sqref="A74:K75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7.6413793103448198</v>
      </c>
      <c r="E2">
        <v>7.6413793103448198</v>
      </c>
      <c r="F2">
        <v>7.6413793103448198</v>
      </c>
      <c r="G2">
        <v>7.6413793103448198</v>
      </c>
      <c r="H2">
        <v>20.342129338291802</v>
      </c>
      <c r="I2">
        <v>20.342129338291802</v>
      </c>
      <c r="J2">
        <v>20.342129338291802</v>
      </c>
      <c r="K2">
        <v>20.342129338291802</v>
      </c>
    </row>
    <row r="3" spans="1:11" x14ac:dyDescent="0.3">
      <c r="A3" t="s">
        <v>14</v>
      </c>
      <c r="B3" t="s">
        <v>12</v>
      </c>
      <c r="C3" t="s">
        <v>15</v>
      </c>
      <c r="D3">
        <v>4.7174887892376596</v>
      </c>
      <c r="E3">
        <v>4.7174887892376596</v>
      </c>
      <c r="F3">
        <v>4.7174887892376596</v>
      </c>
      <c r="G3">
        <v>4.7174887892376596</v>
      </c>
      <c r="H3">
        <v>36.982311376576199</v>
      </c>
      <c r="I3">
        <v>36.982311376576199</v>
      </c>
      <c r="J3">
        <v>36.982311376576199</v>
      </c>
      <c r="K3">
        <v>36.982311376576199</v>
      </c>
    </row>
    <row r="4" spans="1:11" x14ac:dyDescent="0.3">
      <c r="A4" t="s">
        <v>16</v>
      </c>
      <c r="B4" t="s">
        <v>12</v>
      </c>
      <c r="C4" t="s">
        <v>15</v>
      </c>
      <c r="D4">
        <v>7.3497164461247602</v>
      </c>
      <c r="E4">
        <v>7.3497164461247602</v>
      </c>
      <c r="F4">
        <v>7.3497164461247602</v>
      </c>
      <c r="G4">
        <v>7.3497164461247602</v>
      </c>
      <c r="H4">
        <v>17.0431148969082</v>
      </c>
      <c r="I4">
        <v>17.0431148969082</v>
      </c>
      <c r="J4">
        <v>17.0431148969082</v>
      </c>
      <c r="K4">
        <v>17.0431148969082</v>
      </c>
    </row>
    <row r="5" spans="1:11" x14ac:dyDescent="0.3">
      <c r="A5" t="s">
        <v>17</v>
      </c>
      <c r="B5" t="s">
        <v>12</v>
      </c>
      <c r="C5" t="s">
        <v>15</v>
      </c>
      <c r="D5">
        <v>29.6</v>
      </c>
      <c r="E5">
        <v>29.6</v>
      </c>
      <c r="F5">
        <v>29.6</v>
      </c>
      <c r="G5">
        <v>29.6</v>
      </c>
      <c r="H5">
        <v>33.934920932866802</v>
      </c>
      <c r="I5">
        <v>33.934920932866802</v>
      </c>
      <c r="J5">
        <v>33.934920932866802</v>
      </c>
      <c r="K5">
        <v>33.934920932866802</v>
      </c>
    </row>
    <row r="6" spans="1:11" x14ac:dyDescent="0.3">
      <c r="A6" t="s">
        <v>18</v>
      </c>
      <c r="B6" t="s">
        <v>12</v>
      </c>
      <c r="C6" t="s">
        <v>15</v>
      </c>
      <c r="D6">
        <v>5.8224163027656397</v>
      </c>
      <c r="E6">
        <v>5.8224163027656397</v>
      </c>
      <c r="F6">
        <v>5.8224163027656397</v>
      </c>
      <c r="G6">
        <v>5.8224163027656397</v>
      </c>
      <c r="H6">
        <v>35.154414097804398</v>
      </c>
      <c r="I6">
        <v>35.154414097804398</v>
      </c>
      <c r="J6">
        <v>35.154414097804398</v>
      </c>
      <c r="K6">
        <v>35.154414097804398</v>
      </c>
    </row>
    <row r="7" spans="1:11" x14ac:dyDescent="0.3">
      <c r="A7" t="s">
        <v>19</v>
      </c>
      <c r="B7" t="s">
        <v>12</v>
      </c>
      <c r="C7" t="s">
        <v>15</v>
      </c>
      <c r="D7">
        <v>1.9900099900099899</v>
      </c>
      <c r="E7">
        <v>1.9900099900099899</v>
      </c>
      <c r="F7">
        <v>1.9900099900099899</v>
      </c>
      <c r="G7">
        <v>1.9900099900099899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4.4514851485148501</v>
      </c>
      <c r="E8">
        <v>4.4514851485148501</v>
      </c>
      <c r="F8">
        <v>4.4514851485148501</v>
      </c>
      <c r="G8">
        <v>4.4514851485148501</v>
      </c>
      <c r="H8">
        <v>29.9362393886741</v>
      </c>
      <c r="I8">
        <v>29.9362393886741</v>
      </c>
      <c r="J8">
        <v>29.9362393886741</v>
      </c>
      <c r="K8">
        <v>29.9362393886741</v>
      </c>
    </row>
    <row r="9" spans="1:11" x14ac:dyDescent="0.3">
      <c r="A9" t="s">
        <v>21</v>
      </c>
      <c r="B9" t="s">
        <v>12</v>
      </c>
      <c r="C9" t="s">
        <v>15</v>
      </c>
      <c r="D9">
        <v>210</v>
      </c>
      <c r="E9">
        <v>210</v>
      </c>
      <c r="F9">
        <v>210</v>
      </c>
      <c r="G9">
        <v>210</v>
      </c>
      <c r="H9">
        <v>28.797349437325</v>
      </c>
      <c r="I9">
        <v>28.797349437325</v>
      </c>
      <c r="J9">
        <v>28.797349437325</v>
      </c>
      <c r="K9">
        <v>28.797349437325</v>
      </c>
    </row>
    <row r="10" spans="1:11" x14ac:dyDescent="0.3">
      <c r="A10" t="s">
        <v>22</v>
      </c>
      <c r="B10" t="s">
        <v>23</v>
      </c>
      <c r="C10" t="s">
        <v>15</v>
      </c>
      <c r="D10">
        <v>2.8753056234718799</v>
      </c>
      <c r="E10">
        <v>2.8753056234718799</v>
      </c>
      <c r="F10">
        <v>2.8753056234718799</v>
      </c>
      <c r="G10">
        <v>2.8753056234718799</v>
      </c>
      <c r="H10">
        <v>31.999300802451899</v>
      </c>
      <c r="I10">
        <v>31.999300802451899</v>
      </c>
      <c r="J10">
        <v>31.999300802451899</v>
      </c>
      <c r="K10">
        <v>31.999300802451899</v>
      </c>
    </row>
    <row r="11" spans="1:11" x14ac:dyDescent="0.3">
      <c r="A11" t="s">
        <v>24</v>
      </c>
      <c r="B11" t="s">
        <v>23</v>
      </c>
      <c r="C11" t="s">
        <v>15</v>
      </c>
      <c r="D11">
        <v>15.7669902912621</v>
      </c>
      <c r="E11">
        <v>15.7669902912621</v>
      </c>
      <c r="F11">
        <v>15.7669902912621</v>
      </c>
      <c r="G11">
        <v>15.7669902912621</v>
      </c>
      <c r="H11">
        <v>36.594965189541398</v>
      </c>
      <c r="I11">
        <v>36.594965189541398</v>
      </c>
      <c r="J11">
        <v>36.594965189541398</v>
      </c>
      <c r="K11">
        <v>36.594965189541398</v>
      </c>
    </row>
    <row r="12" spans="1:11" x14ac:dyDescent="0.3">
      <c r="A12" t="s">
        <v>25</v>
      </c>
      <c r="B12" t="s">
        <v>23</v>
      </c>
      <c r="C12" t="s">
        <v>15</v>
      </c>
      <c r="D12">
        <v>5.4084507042253502</v>
      </c>
      <c r="E12">
        <v>5.4084507042253502</v>
      </c>
      <c r="F12">
        <v>5.4084507042253502</v>
      </c>
      <c r="G12">
        <v>5.4084507042253502</v>
      </c>
      <c r="H12">
        <v>36.728648374493901</v>
      </c>
      <c r="I12">
        <v>36.728648374493901</v>
      </c>
      <c r="J12">
        <v>36.728648374493901</v>
      </c>
      <c r="K12">
        <v>36.728648374493901</v>
      </c>
    </row>
    <row r="13" spans="1:11" x14ac:dyDescent="0.3">
      <c r="A13" t="s">
        <v>26</v>
      </c>
      <c r="B13" t="s">
        <v>23</v>
      </c>
      <c r="C13" t="s">
        <v>15</v>
      </c>
      <c r="D13">
        <v>5.1416666666666604</v>
      </c>
      <c r="E13">
        <v>5.1416666666666604</v>
      </c>
      <c r="F13">
        <v>5.1416666666666604</v>
      </c>
      <c r="G13">
        <v>5.1416666666666604</v>
      </c>
      <c r="H13">
        <v>37.532839250221301</v>
      </c>
      <c r="I13">
        <v>37.532839250221301</v>
      </c>
      <c r="J13">
        <v>37.532839250221301</v>
      </c>
      <c r="K13">
        <v>37.532839250221301</v>
      </c>
    </row>
    <row r="14" spans="1:11" x14ac:dyDescent="0.3">
      <c r="A14" t="s">
        <v>27</v>
      </c>
      <c r="B14" t="s">
        <v>23</v>
      </c>
      <c r="C14" t="s">
        <v>15</v>
      </c>
      <c r="D14">
        <v>1.8283433133732501</v>
      </c>
      <c r="E14">
        <v>1.8283433133732501</v>
      </c>
      <c r="F14">
        <v>1.8283433133732501</v>
      </c>
      <c r="G14">
        <v>1.8283433133732501</v>
      </c>
      <c r="H14">
        <v>22.455236370235699</v>
      </c>
      <c r="I14">
        <v>22.455236370235699</v>
      </c>
      <c r="J14">
        <v>22.455236370235699</v>
      </c>
      <c r="K14">
        <v>22.455236370235699</v>
      </c>
    </row>
    <row r="15" spans="1:11" x14ac:dyDescent="0.3">
      <c r="A15" t="s">
        <v>28</v>
      </c>
      <c r="B15" t="s">
        <v>23</v>
      </c>
      <c r="C15" t="s">
        <v>15</v>
      </c>
      <c r="D15">
        <v>4.1100917431192601</v>
      </c>
      <c r="E15">
        <v>4.1100917431192601</v>
      </c>
      <c r="F15">
        <v>4.1100917431192601</v>
      </c>
      <c r="G15">
        <v>4.1100917431192601</v>
      </c>
      <c r="H15">
        <v>40.810182443118002</v>
      </c>
      <c r="I15">
        <v>40.810182443118002</v>
      </c>
      <c r="J15">
        <v>40.810182443118002</v>
      </c>
      <c r="K15">
        <v>40.810182443118002</v>
      </c>
    </row>
    <row r="16" spans="1:11" x14ac:dyDescent="0.3">
      <c r="A16" t="s">
        <v>29</v>
      </c>
      <c r="B16" t="s">
        <v>23</v>
      </c>
      <c r="C16" t="s">
        <v>15</v>
      </c>
      <c r="D16">
        <v>2.1237524950099802</v>
      </c>
      <c r="E16">
        <v>2.1237524950099802</v>
      </c>
      <c r="F16">
        <v>2.1237524950099802</v>
      </c>
      <c r="G16">
        <v>2.1237524950099802</v>
      </c>
      <c r="H16">
        <v>18.779419328195001</v>
      </c>
      <c r="I16">
        <v>18.779419328195001</v>
      </c>
      <c r="J16">
        <v>18.779419328195001</v>
      </c>
      <c r="K16">
        <v>18.779419328195001</v>
      </c>
    </row>
    <row r="17" spans="1:11" x14ac:dyDescent="0.3">
      <c r="A17" t="s">
        <v>30</v>
      </c>
      <c r="B17" t="s">
        <v>23</v>
      </c>
      <c r="C17" t="s">
        <v>15</v>
      </c>
      <c r="D17">
        <v>60.8</v>
      </c>
      <c r="E17">
        <v>60.8</v>
      </c>
      <c r="F17">
        <v>60.8</v>
      </c>
      <c r="G17">
        <v>60.8</v>
      </c>
      <c r="H17">
        <v>27.492348843764201</v>
      </c>
      <c r="I17">
        <v>27.492348843764201</v>
      </c>
      <c r="J17">
        <v>27.492348843764201</v>
      </c>
      <c r="K17">
        <v>27.492348843764201</v>
      </c>
    </row>
    <row r="18" spans="1:11" x14ac:dyDescent="0.3">
      <c r="A18" t="s">
        <v>31</v>
      </c>
      <c r="B18" t="s">
        <v>32</v>
      </c>
      <c r="C18" t="s">
        <v>15</v>
      </c>
      <c r="D18">
        <v>13.066666666666601</v>
      </c>
      <c r="E18">
        <v>13.066666666666601</v>
      </c>
      <c r="F18">
        <v>13.066666666666601</v>
      </c>
      <c r="G18">
        <v>13.066666666666601</v>
      </c>
      <c r="H18">
        <v>12.598905659119501</v>
      </c>
      <c r="I18">
        <v>12.598905659119501</v>
      </c>
      <c r="J18">
        <v>12.598905659119501</v>
      </c>
      <c r="K18">
        <v>12.598905659119501</v>
      </c>
    </row>
    <row r="19" spans="1:11" x14ac:dyDescent="0.3">
      <c r="A19" t="s">
        <v>33</v>
      </c>
      <c r="B19" t="s">
        <v>32</v>
      </c>
      <c r="C19" t="s">
        <v>15</v>
      </c>
      <c r="D19">
        <v>6.4077046548956602</v>
      </c>
      <c r="E19">
        <v>6.4077046548956602</v>
      </c>
      <c r="F19">
        <v>6.4077046548956602</v>
      </c>
      <c r="G19">
        <v>6.4077046548956602</v>
      </c>
      <c r="H19">
        <v>11.552203146280201</v>
      </c>
      <c r="I19">
        <v>11.552203146280201</v>
      </c>
      <c r="J19">
        <v>11.552203146280201</v>
      </c>
      <c r="K19">
        <v>11.552203146280201</v>
      </c>
    </row>
    <row r="20" spans="1:11" x14ac:dyDescent="0.3">
      <c r="A20" t="s">
        <v>34</v>
      </c>
      <c r="B20" t="s">
        <v>32</v>
      </c>
      <c r="C20" t="s">
        <v>15</v>
      </c>
      <c r="D20">
        <v>17.84</v>
      </c>
      <c r="E20">
        <v>17.84</v>
      </c>
      <c r="F20">
        <v>17.84</v>
      </c>
      <c r="G20">
        <v>17.84</v>
      </c>
      <c r="H20">
        <v>34.770233456103298</v>
      </c>
      <c r="I20">
        <v>34.770233456103298</v>
      </c>
      <c r="J20">
        <v>34.770233456103298</v>
      </c>
      <c r="K20">
        <v>34.770233456103298</v>
      </c>
    </row>
    <row r="21" spans="1:11" x14ac:dyDescent="0.3">
      <c r="A21" t="s">
        <v>35</v>
      </c>
      <c r="B21" t="s">
        <v>32</v>
      </c>
      <c r="C21" t="s">
        <v>15</v>
      </c>
      <c r="D21">
        <v>14.6382978723404</v>
      </c>
      <c r="E21">
        <v>14.6382978723404</v>
      </c>
      <c r="F21">
        <v>14.6382978723404</v>
      </c>
      <c r="G21">
        <v>14.6382978723404</v>
      </c>
      <c r="H21">
        <v>26.2469204483745</v>
      </c>
      <c r="I21">
        <v>26.2469204483745</v>
      </c>
      <c r="J21">
        <v>26.2469204483745</v>
      </c>
      <c r="K21">
        <v>26.2469204483745</v>
      </c>
    </row>
    <row r="22" spans="1:11" x14ac:dyDescent="0.3">
      <c r="A22" t="s">
        <v>36</v>
      </c>
      <c r="B22" t="s">
        <v>32</v>
      </c>
      <c r="C22" t="s">
        <v>15</v>
      </c>
      <c r="D22">
        <v>13.066666666666601</v>
      </c>
      <c r="E22">
        <v>13.066666666666601</v>
      </c>
      <c r="F22">
        <v>13.066666666666601</v>
      </c>
      <c r="G22">
        <v>13.066666666666601</v>
      </c>
      <c r="H22">
        <v>33.160332670963399</v>
      </c>
      <c r="I22">
        <v>33.160332670963399</v>
      </c>
      <c r="J22">
        <v>33.160332670963399</v>
      </c>
      <c r="K22">
        <v>33.160332670963399</v>
      </c>
    </row>
    <row r="23" spans="1:11" x14ac:dyDescent="0.3">
      <c r="A23" t="s">
        <v>94</v>
      </c>
      <c r="B23" t="s">
        <v>38</v>
      </c>
      <c r="C23" t="s">
        <v>39</v>
      </c>
      <c r="D23">
        <v>6.3765735202213998</v>
      </c>
      <c r="E23">
        <v>9.9385412016784205</v>
      </c>
      <c r="F23">
        <v>15.125506651191801</v>
      </c>
      <c r="G23">
        <v>46.032461387376102</v>
      </c>
      <c r="H23">
        <v>31.269838219307498</v>
      </c>
      <c r="I23">
        <v>43.231335195939103</v>
      </c>
      <c r="J23">
        <v>51.239668748614299</v>
      </c>
      <c r="K23">
        <v>53.359569859828603</v>
      </c>
    </row>
    <row r="24" spans="1:11" x14ac:dyDescent="0.3">
      <c r="A24" t="s">
        <v>40</v>
      </c>
      <c r="B24" t="s">
        <v>38</v>
      </c>
      <c r="C24" t="s">
        <v>13</v>
      </c>
      <c r="D24">
        <v>1.44901726571831</v>
      </c>
      <c r="E24">
        <v>1.44901726571831</v>
      </c>
      <c r="F24">
        <v>1.44901726571831</v>
      </c>
      <c r="G24">
        <v>1.44901726571831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1.29855072463768</v>
      </c>
      <c r="E25">
        <v>1.29855072463768</v>
      </c>
      <c r="F25">
        <v>1.29855072463768</v>
      </c>
      <c r="G25">
        <v>1.29855072463768</v>
      </c>
      <c r="H25">
        <v>20.825966514891199</v>
      </c>
      <c r="I25">
        <v>20.825966514891199</v>
      </c>
      <c r="J25">
        <v>20.825966514891199</v>
      </c>
      <c r="K25">
        <v>20.825966514891199</v>
      </c>
    </row>
    <row r="26" spans="1:11" x14ac:dyDescent="0.3">
      <c r="A26" t="s">
        <v>42</v>
      </c>
      <c r="B26" t="s">
        <v>38</v>
      </c>
      <c r="C26" t="s">
        <v>13</v>
      </c>
      <c r="D26">
        <v>0.97851239669421397</v>
      </c>
      <c r="E26">
        <v>0.97851239669421397</v>
      </c>
      <c r="F26">
        <v>0.97851239669421397</v>
      </c>
      <c r="G26">
        <v>0.97851239669421397</v>
      </c>
      <c r="H26">
        <v>19.8820533556631</v>
      </c>
      <c r="I26">
        <v>19.8820533556631</v>
      </c>
      <c r="J26">
        <v>19.8820533556631</v>
      </c>
      <c r="K26">
        <v>19.8820533556631</v>
      </c>
    </row>
    <row r="27" spans="1:11" x14ac:dyDescent="0.3">
      <c r="A27" t="s">
        <v>43</v>
      </c>
      <c r="B27" t="s">
        <v>38</v>
      </c>
      <c r="C27" t="s">
        <v>13</v>
      </c>
      <c r="D27">
        <v>3.2886153846153801</v>
      </c>
      <c r="E27">
        <v>3.2886153846153801</v>
      </c>
      <c r="F27">
        <v>3.2886153846153801</v>
      </c>
      <c r="G27">
        <v>3.2886153846153801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6.3970000000000002</v>
      </c>
      <c r="E28">
        <v>9.8045000000000009</v>
      </c>
      <c r="F28">
        <v>12.9755</v>
      </c>
      <c r="G28">
        <v>30.498999999999999</v>
      </c>
      <c r="H28">
        <v>22.7538467368712</v>
      </c>
      <c r="I28">
        <v>37.406263025489501</v>
      </c>
      <c r="J28">
        <v>47.709961559111697</v>
      </c>
      <c r="K28">
        <v>53.945553281541002</v>
      </c>
    </row>
    <row r="29" spans="1:11" x14ac:dyDescent="0.3">
      <c r="A29" t="s">
        <v>45</v>
      </c>
      <c r="B29" t="s">
        <v>38</v>
      </c>
      <c r="C29" t="s">
        <v>39</v>
      </c>
      <c r="D29">
        <v>7.0060000000000002</v>
      </c>
      <c r="E29">
        <v>10.412000000000001</v>
      </c>
      <c r="F29">
        <v>13.295999999999999</v>
      </c>
      <c r="G29">
        <v>30.972000000000001</v>
      </c>
      <c r="H29">
        <v>23.469556245348102</v>
      </c>
      <c r="I29">
        <v>38.0510702235241</v>
      </c>
      <c r="J29">
        <v>48.202104134221997</v>
      </c>
      <c r="K29">
        <v>53.877552499926601</v>
      </c>
    </row>
    <row r="30" spans="1:11" x14ac:dyDescent="0.3">
      <c r="A30" t="s">
        <v>46</v>
      </c>
      <c r="B30" t="s">
        <v>38</v>
      </c>
      <c r="C30" t="s">
        <v>39</v>
      </c>
      <c r="D30">
        <v>5.8259999999999996</v>
      </c>
      <c r="E30">
        <v>8.2100000000000009</v>
      </c>
      <c r="F30">
        <v>16.41</v>
      </c>
      <c r="G30">
        <v>67.486000000000004</v>
      </c>
      <c r="H30">
        <v>31.792120089918601</v>
      </c>
      <c r="I30">
        <v>38.858285542138702</v>
      </c>
      <c r="J30">
        <v>44.804159248208101</v>
      </c>
      <c r="K30">
        <v>53.051252135185898</v>
      </c>
    </row>
    <row r="31" spans="1:11" x14ac:dyDescent="0.3">
      <c r="A31" t="s">
        <v>47</v>
      </c>
      <c r="B31" t="s">
        <v>38</v>
      </c>
      <c r="C31" t="s">
        <v>15</v>
      </c>
      <c r="D31">
        <v>2.5761086695964801</v>
      </c>
      <c r="E31">
        <v>2.5761086695964801</v>
      </c>
      <c r="F31">
        <v>2.5761086695964801</v>
      </c>
      <c r="G31">
        <v>2.5761086695964801</v>
      </c>
      <c r="H31">
        <v>27.9725026962215</v>
      </c>
      <c r="I31">
        <v>27.9725026962215</v>
      </c>
      <c r="J31">
        <v>27.9725026962215</v>
      </c>
      <c r="K31">
        <v>27.9725026962215</v>
      </c>
    </row>
    <row r="32" spans="1:11" x14ac:dyDescent="0.3">
      <c r="A32" t="s">
        <v>48</v>
      </c>
      <c r="B32" t="s">
        <v>38</v>
      </c>
      <c r="C32" t="s">
        <v>15</v>
      </c>
      <c r="D32">
        <v>6.9375830013280204</v>
      </c>
      <c r="E32">
        <v>6.9375830013280204</v>
      </c>
      <c r="F32">
        <v>6.9375830013280204</v>
      </c>
      <c r="G32">
        <v>6.9375830013280204</v>
      </c>
      <c r="H32">
        <v>32.806141721329702</v>
      </c>
      <c r="I32">
        <v>32.806141721329702</v>
      </c>
      <c r="J32">
        <v>32.806141721329702</v>
      </c>
      <c r="K32">
        <v>32.806141721329702</v>
      </c>
    </row>
    <row r="33" spans="1:11" x14ac:dyDescent="0.3">
      <c r="A33" t="s">
        <v>49</v>
      </c>
      <c r="B33" t="s">
        <v>38</v>
      </c>
      <c r="C33" t="s">
        <v>15</v>
      </c>
      <c r="D33">
        <v>1.99444615859302</v>
      </c>
      <c r="E33">
        <v>1.99444615859302</v>
      </c>
      <c r="F33">
        <v>1.99444615859302</v>
      </c>
      <c r="G33">
        <v>1.99444615859302</v>
      </c>
      <c r="H33">
        <v>20.772059267138602</v>
      </c>
      <c r="I33">
        <v>20.772059267138602</v>
      </c>
      <c r="J33">
        <v>20.772059267138602</v>
      </c>
      <c r="K33">
        <v>20.772059267138602</v>
      </c>
    </row>
    <row r="34" spans="1:11" x14ac:dyDescent="0.3">
      <c r="A34" t="s">
        <v>50</v>
      </c>
      <c r="B34" t="s">
        <v>38</v>
      </c>
      <c r="C34" t="s">
        <v>15</v>
      </c>
      <c r="D34">
        <v>2.4630541871921099</v>
      </c>
      <c r="E34">
        <v>2.4630541871921099</v>
      </c>
      <c r="F34">
        <v>2.4630541871921099</v>
      </c>
      <c r="G34">
        <v>2.4630541871921099</v>
      </c>
      <c r="H34">
        <v>33.784741626709597</v>
      </c>
      <c r="I34">
        <v>33.784741626709597</v>
      </c>
      <c r="J34">
        <v>33.784741626709597</v>
      </c>
      <c r="K34">
        <v>33.784741626709597</v>
      </c>
    </row>
    <row r="35" spans="1:11" x14ac:dyDescent="0.3">
      <c r="A35" t="s">
        <v>51</v>
      </c>
      <c r="B35" t="s">
        <v>52</v>
      </c>
      <c r="C35" t="s">
        <v>13</v>
      </c>
      <c r="D35">
        <v>2.2095238095237999</v>
      </c>
      <c r="E35">
        <v>2.2095238095237999</v>
      </c>
      <c r="F35">
        <v>2.2095238095237999</v>
      </c>
      <c r="G35">
        <v>2.2095238095237999</v>
      </c>
      <c r="H35">
        <v>20.915248456212002</v>
      </c>
      <c r="I35">
        <v>20.915248456212002</v>
      </c>
      <c r="J35">
        <v>20.915248456212002</v>
      </c>
      <c r="K35">
        <v>20.915248456212002</v>
      </c>
    </row>
    <row r="36" spans="1:11" x14ac:dyDescent="0.3">
      <c r="A36" t="s">
        <v>53</v>
      </c>
      <c r="B36" t="s">
        <v>52</v>
      </c>
      <c r="C36" t="s">
        <v>13</v>
      </c>
      <c r="D36">
        <v>3.9301009106571501</v>
      </c>
      <c r="E36">
        <v>3.9301009106571501</v>
      </c>
      <c r="F36">
        <v>3.9301009106571501</v>
      </c>
      <c r="G36">
        <v>3.9301009106571501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3.8154134457718398</v>
      </c>
      <c r="E37">
        <v>3.8154134457718398</v>
      </c>
      <c r="F37">
        <v>3.8154134457718398</v>
      </c>
      <c r="G37">
        <v>3.8154134457718398</v>
      </c>
      <c r="H37">
        <v>35.776270116672499</v>
      </c>
      <c r="I37">
        <v>35.776270116672499</v>
      </c>
      <c r="J37">
        <v>35.776270116672499</v>
      </c>
      <c r="K37">
        <v>35.776270116672499</v>
      </c>
    </row>
    <row r="38" spans="1:11" x14ac:dyDescent="0.3">
      <c r="A38" t="s">
        <v>55</v>
      </c>
      <c r="B38" t="s">
        <v>52</v>
      </c>
      <c r="C38" t="s">
        <v>39</v>
      </c>
      <c r="D38">
        <v>5.4320000000000004</v>
      </c>
      <c r="E38">
        <v>10.178000000000001</v>
      </c>
      <c r="F38">
        <v>21.86</v>
      </c>
      <c r="G38">
        <v>73.813999999999993</v>
      </c>
      <c r="H38">
        <v>31.424991986690699</v>
      </c>
      <c r="I38">
        <v>36.485149644231903</v>
      </c>
      <c r="J38">
        <v>43.163235998670402</v>
      </c>
      <c r="K38">
        <v>53.237295711520197</v>
      </c>
    </row>
    <row r="39" spans="1:11" x14ac:dyDescent="0.3">
      <c r="A39" t="s">
        <v>56</v>
      </c>
      <c r="B39" t="s">
        <v>52</v>
      </c>
      <c r="C39" t="s">
        <v>39</v>
      </c>
      <c r="D39">
        <v>7.0453333333333301</v>
      </c>
      <c r="E39">
        <v>8.1013333333333293</v>
      </c>
      <c r="F39">
        <v>9.6613333333333298</v>
      </c>
      <c r="G39">
        <v>16.3013333333333</v>
      </c>
      <c r="H39">
        <v>22.226317035955301</v>
      </c>
      <c r="I39">
        <v>37.741714473916197</v>
      </c>
      <c r="J39">
        <v>49.2676025030757</v>
      </c>
      <c r="K39">
        <v>53.486851131928098</v>
      </c>
    </row>
    <row r="40" spans="1:11" x14ac:dyDescent="0.3">
      <c r="A40" t="s">
        <v>57</v>
      </c>
      <c r="B40" t="s">
        <v>52</v>
      </c>
      <c r="C40" t="s">
        <v>39</v>
      </c>
      <c r="D40">
        <v>5.734</v>
      </c>
      <c r="E40">
        <v>12.326000000000001</v>
      </c>
      <c r="F40">
        <v>29.158000000000001</v>
      </c>
      <c r="G40">
        <v>82.712000000000003</v>
      </c>
      <c r="H40">
        <v>34.654770574740503</v>
      </c>
      <c r="I40">
        <v>39.599632571362299</v>
      </c>
      <c r="J40">
        <v>46.341476613445103</v>
      </c>
      <c r="K40">
        <v>53.217777351092401</v>
      </c>
    </row>
    <row r="41" spans="1:11" x14ac:dyDescent="0.3">
      <c r="A41" t="s">
        <v>58</v>
      </c>
      <c r="B41" t="s">
        <v>52</v>
      </c>
      <c r="C41" t="s">
        <v>15</v>
      </c>
      <c r="D41">
        <v>2.9802000408246498</v>
      </c>
      <c r="E41">
        <v>2.9802000408246498</v>
      </c>
      <c r="F41">
        <v>2.9802000408246498</v>
      </c>
      <c r="G41">
        <v>2.9802000408246498</v>
      </c>
      <c r="H41">
        <v>15.8098890237567</v>
      </c>
      <c r="I41">
        <v>15.8098890237567</v>
      </c>
      <c r="J41">
        <v>15.8098890237567</v>
      </c>
      <c r="K41">
        <v>15.8098890237567</v>
      </c>
    </row>
    <row r="42" spans="1:11" x14ac:dyDescent="0.3">
      <c r="A42" t="s">
        <v>59</v>
      </c>
      <c r="B42" t="s">
        <v>52</v>
      </c>
      <c r="C42" t="s">
        <v>15</v>
      </c>
      <c r="D42">
        <v>9.0333863275039707</v>
      </c>
      <c r="E42">
        <v>9.0333863275039707</v>
      </c>
      <c r="F42">
        <v>9.0333863275039707</v>
      </c>
      <c r="G42">
        <v>9.0333863275039707</v>
      </c>
      <c r="H42">
        <v>37.767157422891202</v>
      </c>
      <c r="I42">
        <v>37.767157422891202</v>
      </c>
      <c r="J42">
        <v>37.767157422891202</v>
      </c>
      <c r="K42">
        <v>37.767157422891202</v>
      </c>
    </row>
    <row r="43" spans="1:11" x14ac:dyDescent="0.3">
      <c r="A43" t="s">
        <v>60</v>
      </c>
      <c r="B43" t="s">
        <v>52</v>
      </c>
      <c r="C43" t="s">
        <v>15</v>
      </c>
      <c r="D43">
        <v>2.4196961760083799</v>
      </c>
      <c r="E43">
        <v>2.4196961760083799</v>
      </c>
      <c r="F43">
        <v>2.4196961760083799</v>
      </c>
      <c r="G43">
        <v>2.4196961760083799</v>
      </c>
      <c r="H43">
        <v>18.337857219228798</v>
      </c>
      <c r="I43">
        <v>18.337857219228798</v>
      </c>
      <c r="J43">
        <v>18.337857219228798</v>
      </c>
      <c r="K43">
        <v>18.337857219228798</v>
      </c>
    </row>
    <row r="44" spans="1:11" x14ac:dyDescent="0.3">
      <c r="A44" t="s">
        <v>61</v>
      </c>
      <c r="B44" t="s">
        <v>52</v>
      </c>
      <c r="C44" t="s">
        <v>15</v>
      </c>
      <c r="D44">
        <v>2.6116322701688501</v>
      </c>
      <c r="E44">
        <v>2.6116322701688501</v>
      </c>
      <c r="F44">
        <v>2.6116322701688501</v>
      </c>
      <c r="G44">
        <v>2.6116322701688501</v>
      </c>
      <c r="H44">
        <v>33.856250437835698</v>
      </c>
      <c r="I44">
        <v>33.856250437835698</v>
      </c>
      <c r="J44">
        <v>33.856250437835698</v>
      </c>
      <c r="K44">
        <v>33.856250437835698</v>
      </c>
    </row>
    <row r="45" spans="1:11" x14ac:dyDescent="0.3">
      <c r="A45" t="s">
        <v>62</v>
      </c>
      <c r="B45" t="s">
        <v>63</v>
      </c>
      <c r="C45" t="s">
        <v>15</v>
      </c>
      <c r="D45">
        <v>1.10681946622135</v>
      </c>
      <c r="E45">
        <v>1.10681946622135</v>
      </c>
      <c r="F45">
        <v>1.10681946622135</v>
      </c>
      <c r="G45">
        <v>1.10681946622135</v>
      </c>
      <c r="H45">
        <v>16.859849367041502</v>
      </c>
      <c r="I45">
        <v>16.859849367041502</v>
      </c>
      <c r="J45">
        <v>16.859849367041502</v>
      </c>
      <c r="K45">
        <v>16.859849367041502</v>
      </c>
    </row>
    <row r="46" spans="1:11" x14ac:dyDescent="0.3">
      <c r="A46" t="s">
        <v>64</v>
      </c>
      <c r="B46" t="s">
        <v>63</v>
      </c>
      <c r="C46" t="s">
        <v>15</v>
      </c>
      <c r="D46">
        <v>0.711997914508958</v>
      </c>
      <c r="E46">
        <v>0.711997914508958</v>
      </c>
      <c r="F46">
        <v>0.711997914508958</v>
      </c>
      <c r="G46">
        <v>0.711997914508958</v>
      </c>
      <c r="H46">
        <v>13.7325626187249</v>
      </c>
      <c r="I46">
        <v>13.7325626187249</v>
      </c>
      <c r="J46">
        <v>13.7325626187249</v>
      </c>
      <c r="K46">
        <v>13.7325626187249</v>
      </c>
    </row>
    <row r="47" spans="1:11" x14ac:dyDescent="0.3">
      <c r="A47" t="s">
        <v>65</v>
      </c>
      <c r="B47" t="s">
        <v>63</v>
      </c>
      <c r="C47" t="s">
        <v>15</v>
      </c>
      <c r="D47">
        <v>1.6991112074571799</v>
      </c>
      <c r="E47">
        <v>1.6991112074571799</v>
      </c>
      <c r="F47">
        <v>1.6991112074571799</v>
      </c>
      <c r="G47">
        <v>1.6991112074571799</v>
      </c>
      <c r="H47">
        <v>17.241917685154799</v>
      </c>
      <c r="I47">
        <v>17.241917685154799</v>
      </c>
      <c r="J47">
        <v>17.241917685154799</v>
      </c>
      <c r="K47">
        <v>17.241917685154799</v>
      </c>
    </row>
    <row r="48" spans="1:11" x14ac:dyDescent="0.3">
      <c r="A48" t="s">
        <v>66</v>
      </c>
      <c r="B48" t="s">
        <v>63</v>
      </c>
      <c r="C48" t="s">
        <v>15</v>
      </c>
      <c r="D48">
        <v>4.1560158660202697</v>
      </c>
      <c r="E48">
        <v>4.1560158660202697</v>
      </c>
      <c r="F48">
        <v>4.1560158660202697</v>
      </c>
      <c r="G48">
        <v>4.1560158660202697</v>
      </c>
      <c r="H48">
        <v>10.0700530488149</v>
      </c>
      <c r="I48">
        <v>10.0700530488149</v>
      </c>
      <c r="J48">
        <v>10.0700530488149</v>
      </c>
      <c r="K48">
        <v>10.0700530488149</v>
      </c>
    </row>
    <row r="49" spans="1:11" x14ac:dyDescent="0.3">
      <c r="A49" t="s">
        <v>67</v>
      </c>
      <c r="B49" t="s">
        <v>63</v>
      </c>
      <c r="C49" t="s">
        <v>15</v>
      </c>
      <c r="D49">
        <v>1.8736094674556201</v>
      </c>
      <c r="E49">
        <v>1.8736094674556201</v>
      </c>
      <c r="F49">
        <v>1.8736094674556201</v>
      </c>
      <c r="G49">
        <v>1.8736094674556201</v>
      </c>
      <c r="H49">
        <v>31.571696383473999</v>
      </c>
      <c r="I49">
        <v>31.571696383473999</v>
      </c>
      <c r="J49">
        <v>31.571696383473999</v>
      </c>
      <c r="K49">
        <v>31.571696383473999</v>
      </c>
    </row>
    <row r="50" spans="1:11" x14ac:dyDescent="0.3">
      <c r="A50" t="s">
        <v>68</v>
      </c>
      <c r="B50" t="s">
        <v>63</v>
      </c>
      <c r="C50" t="s">
        <v>15</v>
      </c>
      <c r="D50">
        <v>1.50094982679629</v>
      </c>
      <c r="E50">
        <v>1.50094982679629</v>
      </c>
      <c r="F50">
        <v>1.50094982679629</v>
      </c>
      <c r="G50">
        <v>1.50094982679629</v>
      </c>
      <c r="H50">
        <v>34.816378078090899</v>
      </c>
      <c r="I50">
        <v>34.816378078090899</v>
      </c>
      <c r="J50">
        <v>34.816378078090899</v>
      </c>
      <c r="K50">
        <v>34.816378078090899</v>
      </c>
    </row>
    <row r="51" spans="1:11" x14ac:dyDescent="0.3">
      <c r="A51" t="s">
        <v>69</v>
      </c>
      <c r="B51" t="s">
        <v>63</v>
      </c>
      <c r="C51" t="s">
        <v>15</v>
      </c>
      <c r="D51">
        <v>2.6216385240775399</v>
      </c>
      <c r="E51">
        <v>2.6216385240775399</v>
      </c>
      <c r="F51">
        <v>2.6216385240775399</v>
      </c>
      <c r="G51">
        <v>2.6216385240775399</v>
      </c>
      <c r="H51">
        <v>29.028830786656901</v>
      </c>
      <c r="I51">
        <v>29.028830786656901</v>
      </c>
      <c r="J51">
        <v>29.028830786656901</v>
      </c>
      <c r="K51">
        <v>29.028830786656901</v>
      </c>
    </row>
    <row r="52" spans="1:11" x14ac:dyDescent="0.3">
      <c r="A52" t="s">
        <v>70</v>
      </c>
      <c r="B52" t="s">
        <v>71</v>
      </c>
      <c r="C52" t="s">
        <v>39</v>
      </c>
      <c r="D52">
        <v>4.7535999999999996</v>
      </c>
      <c r="E52">
        <v>5.2815999999999903</v>
      </c>
      <c r="F52">
        <v>6.04426666666666</v>
      </c>
      <c r="G52">
        <v>11.348800000000001</v>
      </c>
      <c r="H52">
        <v>49.176707597862702</v>
      </c>
      <c r="I52">
        <v>53.676637510788403</v>
      </c>
      <c r="J52">
        <v>53.890457228613897</v>
      </c>
      <c r="K52">
        <v>53.895029909221797</v>
      </c>
    </row>
    <row r="53" spans="1:11" x14ac:dyDescent="0.3">
      <c r="A53" t="s">
        <v>72</v>
      </c>
      <c r="B53" t="s">
        <v>71</v>
      </c>
      <c r="C53" t="s">
        <v>39</v>
      </c>
      <c r="D53">
        <v>3.11093333333333</v>
      </c>
      <c r="E53">
        <v>3.7994666666666599</v>
      </c>
      <c r="F53">
        <v>4.9151999999999996</v>
      </c>
      <c r="G53">
        <v>11.6229333333333</v>
      </c>
      <c r="H53">
        <v>42.065023972823397</v>
      </c>
      <c r="I53">
        <v>52.361268003908002</v>
      </c>
      <c r="J53">
        <v>52.912012352030899</v>
      </c>
      <c r="K53">
        <v>52.928176349085497</v>
      </c>
    </row>
    <row r="54" spans="1:11" x14ac:dyDescent="0.3">
      <c r="A54" t="s">
        <v>73</v>
      </c>
      <c r="B54" t="s">
        <v>71</v>
      </c>
      <c r="C54" t="s">
        <v>39</v>
      </c>
      <c r="D54">
        <v>1.8959999999999999</v>
      </c>
      <c r="E54">
        <v>2.044</v>
      </c>
      <c r="F54">
        <v>2.32666666666666</v>
      </c>
      <c r="G54">
        <v>8.9039999999999999</v>
      </c>
      <c r="H54">
        <v>58.219993480063998</v>
      </c>
      <c r="I54">
        <v>58.354923422252597</v>
      </c>
      <c r="J54">
        <v>58.355458024938599</v>
      </c>
      <c r="K54">
        <v>58.356536503619601</v>
      </c>
    </row>
    <row r="55" spans="1:11" x14ac:dyDescent="0.3">
      <c r="A55" t="s">
        <v>74</v>
      </c>
      <c r="B55" t="s">
        <v>71</v>
      </c>
      <c r="C55" t="s">
        <v>39</v>
      </c>
      <c r="D55">
        <v>1.536</v>
      </c>
      <c r="E55">
        <v>1.69533333333333</v>
      </c>
      <c r="F55">
        <v>3.13533333333333</v>
      </c>
      <c r="G55">
        <v>9.0213333333333292</v>
      </c>
      <c r="H55">
        <v>57.981196885876898</v>
      </c>
      <c r="I55">
        <v>58.155710437079897</v>
      </c>
      <c r="J55">
        <v>58.156165948831202</v>
      </c>
      <c r="K55">
        <v>58.156308461495001</v>
      </c>
    </row>
    <row r="56" spans="1:11" x14ac:dyDescent="0.3">
      <c r="A56" t="s">
        <v>75</v>
      </c>
      <c r="B56" t="s">
        <v>71</v>
      </c>
      <c r="C56" t="s">
        <v>39</v>
      </c>
      <c r="D56">
        <v>1.8959999999999999</v>
      </c>
      <c r="E56">
        <v>2.044</v>
      </c>
      <c r="F56">
        <v>2.32666666666666</v>
      </c>
      <c r="G56">
        <v>8.9039999999999999</v>
      </c>
      <c r="H56">
        <v>58.219993480063998</v>
      </c>
      <c r="I56">
        <v>58.354923422252597</v>
      </c>
      <c r="J56">
        <v>58.355458024938599</v>
      </c>
      <c r="K56">
        <v>58.356536503619601</v>
      </c>
    </row>
    <row r="57" spans="1:11" x14ac:dyDescent="0.3">
      <c r="A57" t="s">
        <v>76</v>
      </c>
      <c r="B57" t="s">
        <v>71</v>
      </c>
      <c r="C57" t="s">
        <v>39</v>
      </c>
      <c r="D57">
        <v>1.536</v>
      </c>
      <c r="E57">
        <v>1.69533333333333</v>
      </c>
      <c r="F57">
        <v>3.13533333333333</v>
      </c>
      <c r="G57">
        <v>9.0213333333333292</v>
      </c>
      <c r="H57">
        <v>57.981196885876898</v>
      </c>
      <c r="I57">
        <v>58.155710437079897</v>
      </c>
      <c r="J57">
        <v>58.156165948831202</v>
      </c>
      <c r="K57">
        <v>58.156308461495001</v>
      </c>
    </row>
    <row r="58" spans="1:11" x14ac:dyDescent="0.3">
      <c r="A58" t="s">
        <v>77</v>
      </c>
      <c r="B58" t="s">
        <v>71</v>
      </c>
      <c r="C58" t="s">
        <v>39</v>
      </c>
      <c r="D58">
        <v>1.8959999999999999</v>
      </c>
      <c r="E58">
        <v>2.044</v>
      </c>
      <c r="F58">
        <v>2.32666666666666</v>
      </c>
      <c r="G58">
        <v>8.9039999999999999</v>
      </c>
      <c r="H58">
        <v>58.219993480063998</v>
      </c>
      <c r="I58">
        <v>58.354923422252597</v>
      </c>
      <c r="J58">
        <v>58.355458024938599</v>
      </c>
      <c r="K58">
        <v>58.356536503619601</v>
      </c>
    </row>
    <row r="59" spans="1:11" x14ac:dyDescent="0.3">
      <c r="A59" t="s">
        <v>78</v>
      </c>
      <c r="B59" t="s">
        <v>71</v>
      </c>
      <c r="C59" t="s">
        <v>39</v>
      </c>
      <c r="D59">
        <v>1.536</v>
      </c>
      <c r="E59">
        <v>1.69533333333333</v>
      </c>
      <c r="F59">
        <v>3.13533333333333</v>
      </c>
      <c r="G59">
        <v>9.0213333333333292</v>
      </c>
      <c r="H59">
        <v>57.981196885876898</v>
      </c>
      <c r="I59">
        <v>58.155710437079897</v>
      </c>
      <c r="J59">
        <v>58.156165948831202</v>
      </c>
      <c r="K59">
        <v>58.156308461495001</v>
      </c>
    </row>
    <row r="60" spans="1:11" x14ac:dyDescent="0.3">
      <c r="A60" t="s">
        <v>79</v>
      </c>
      <c r="B60" t="s">
        <v>71</v>
      </c>
      <c r="C60" t="s">
        <v>39</v>
      </c>
      <c r="D60">
        <v>3.3216000000000001</v>
      </c>
      <c r="E60">
        <v>4.00426666666666</v>
      </c>
      <c r="F60">
        <v>4.9935999999999998</v>
      </c>
      <c r="G60">
        <v>9.7647999999999993</v>
      </c>
      <c r="H60">
        <v>30.000317686236201</v>
      </c>
      <c r="I60">
        <v>48.421872934285503</v>
      </c>
      <c r="J60">
        <v>52.244492256816798</v>
      </c>
      <c r="K60">
        <v>53.2860062399429</v>
      </c>
    </row>
    <row r="61" spans="1:11" x14ac:dyDescent="0.3">
      <c r="A61" t="s">
        <v>80</v>
      </c>
      <c r="B61" t="s">
        <v>71</v>
      </c>
      <c r="C61" t="s">
        <v>39</v>
      </c>
      <c r="D61">
        <v>2.6432000000000002</v>
      </c>
      <c r="E61">
        <v>3.4650666666666599</v>
      </c>
      <c r="F61">
        <v>5.6069333333333304</v>
      </c>
      <c r="G61">
        <v>14.5621333333333</v>
      </c>
      <c r="H61">
        <v>40.4083380302744</v>
      </c>
      <c r="I61">
        <v>52.497347222023102</v>
      </c>
      <c r="J61">
        <v>52.899279179197102</v>
      </c>
      <c r="K61">
        <v>53.013697962169999</v>
      </c>
    </row>
    <row r="62" spans="1:11" x14ac:dyDescent="0.3">
      <c r="A62" t="s">
        <v>70</v>
      </c>
      <c r="B62" t="s">
        <v>81</v>
      </c>
      <c r="C62" t="s">
        <v>39</v>
      </c>
      <c r="D62">
        <v>1.43816203035692</v>
      </c>
      <c r="E62">
        <v>2.14650515083386</v>
      </c>
      <c r="F62">
        <v>4.5052626869344401</v>
      </c>
      <c r="G62">
        <v>8.8014943570126292</v>
      </c>
      <c r="H62">
        <v>59.507840742802102</v>
      </c>
      <c r="I62">
        <v>60.195908650769802</v>
      </c>
      <c r="J62">
        <v>60.197136663069003</v>
      </c>
      <c r="K62">
        <v>60.196580407272997</v>
      </c>
    </row>
    <row r="63" spans="1:11" x14ac:dyDescent="0.3">
      <c r="A63" t="s">
        <v>82</v>
      </c>
      <c r="B63" t="s">
        <v>81</v>
      </c>
      <c r="C63" t="s">
        <v>39</v>
      </c>
      <c r="D63">
        <v>2.9694811266244301</v>
      </c>
      <c r="E63">
        <v>3.6694086377341399</v>
      </c>
      <c r="F63">
        <v>4.7851912551083604</v>
      </c>
      <c r="G63">
        <v>10.1072625463561</v>
      </c>
      <c r="H63">
        <v>33.931867593667</v>
      </c>
      <c r="I63">
        <v>51.042258785026597</v>
      </c>
      <c r="J63">
        <v>53.139535208553902</v>
      </c>
      <c r="K63">
        <v>53.367753344209099</v>
      </c>
    </row>
    <row r="64" spans="1:11" x14ac:dyDescent="0.3">
      <c r="A64" t="s">
        <v>72</v>
      </c>
      <c r="B64" t="s">
        <v>81</v>
      </c>
      <c r="C64" t="s">
        <v>39</v>
      </c>
      <c r="D64">
        <v>3.1480292863196202</v>
      </c>
      <c r="E64">
        <v>3.8544575501187799</v>
      </c>
      <c r="F64">
        <v>5.0183525750566096</v>
      </c>
      <c r="G64">
        <v>12.476972450298</v>
      </c>
      <c r="H64">
        <v>44.345488062120701</v>
      </c>
      <c r="I64">
        <v>52.938021214863497</v>
      </c>
      <c r="J64">
        <v>53.283350024832103</v>
      </c>
      <c r="K64">
        <v>53.358055877424597</v>
      </c>
    </row>
    <row r="65" spans="1:11" x14ac:dyDescent="0.3">
      <c r="A65" t="s">
        <v>83</v>
      </c>
      <c r="B65" t="s">
        <v>81</v>
      </c>
      <c r="C65" t="s">
        <v>39</v>
      </c>
      <c r="D65">
        <v>1.6579999999999999</v>
      </c>
      <c r="E65">
        <v>1.9766666666666599</v>
      </c>
      <c r="F65">
        <v>4.8566666666666602</v>
      </c>
      <c r="G65">
        <v>16.6286666666666</v>
      </c>
      <c r="H65">
        <v>54.970896929237099</v>
      </c>
      <c r="I65">
        <v>55.145410480440098</v>
      </c>
      <c r="J65">
        <v>55.145865992191297</v>
      </c>
      <c r="K65">
        <v>55.146008504855203</v>
      </c>
    </row>
    <row r="66" spans="1:11" x14ac:dyDescent="0.3">
      <c r="A66" t="s">
        <v>84</v>
      </c>
      <c r="B66" t="s">
        <v>81</v>
      </c>
      <c r="C66" t="s">
        <v>39</v>
      </c>
      <c r="D66">
        <v>1.78</v>
      </c>
      <c r="E66">
        <v>2.258</v>
      </c>
      <c r="F66">
        <v>6.5780000000000003</v>
      </c>
      <c r="G66">
        <v>24.236000000000001</v>
      </c>
      <c r="H66">
        <v>53.2099843386803</v>
      </c>
      <c r="I66">
        <v>53.3844978898832</v>
      </c>
      <c r="J66">
        <v>53.384953401634498</v>
      </c>
      <c r="K66">
        <v>53.385095914298397</v>
      </c>
    </row>
    <row r="67" spans="1:11" x14ac:dyDescent="0.3">
      <c r="A67" t="s">
        <v>85</v>
      </c>
      <c r="B67" t="s">
        <v>81</v>
      </c>
      <c r="C67" t="s">
        <v>39</v>
      </c>
      <c r="D67">
        <v>1.6579999999999999</v>
      </c>
      <c r="E67">
        <v>1.9766666666666599</v>
      </c>
      <c r="F67">
        <v>4.8566666666666602</v>
      </c>
      <c r="G67">
        <v>16.6286666666666</v>
      </c>
      <c r="H67">
        <v>54.970896929237099</v>
      </c>
      <c r="I67">
        <v>55.145410480440098</v>
      </c>
      <c r="J67">
        <v>55.145865992191297</v>
      </c>
      <c r="K67">
        <v>55.146008504855203</v>
      </c>
    </row>
    <row r="68" spans="1:11" x14ac:dyDescent="0.3">
      <c r="A68" t="s">
        <v>86</v>
      </c>
      <c r="B68" t="s">
        <v>81</v>
      </c>
      <c r="C68" t="s">
        <v>39</v>
      </c>
      <c r="D68">
        <v>1.6579999999999999</v>
      </c>
      <c r="E68">
        <v>1.9766666666666599</v>
      </c>
      <c r="F68">
        <v>4.8566666666666602</v>
      </c>
      <c r="G68">
        <v>16.6286666666666</v>
      </c>
      <c r="H68">
        <v>54.970896929237099</v>
      </c>
      <c r="I68">
        <v>55.145410480440098</v>
      </c>
      <c r="J68">
        <v>55.145865992191297</v>
      </c>
      <c r="K68">
        <v>55.146008504855203</v>
      </c>
    </row>
    <row r="69" spans="1:11" x14ac:dyDescent="0.3">
      <c r="A69" t="s">
        <v>87</v>
      </c>
      <c r="B69" t="s">
        <v>81</v>
      </c>
      <c r="C69" t="s">
        <v>39</v>
      </c>
      <c r="D69">
        <v>3.4814853393052401</v>
      </c>
      <c r="E69">
        <v>4.1597833446174599</v>
      </c>
      <c r="F69">
        <v>5.1247330868183898</v>
      </c>
      <c r="G69">
        <v>9.8383764734475605</v>
      </c>
      <c r="H69">
        <v>30.706168850220301</v>
      </c>
      <c r="I69">
        <v>48.286160698839801</v>
      </c>
      <c r="J69">
        <v>52.169052698382998</v>
      </c>
      <c r="K69">
        <v>53.139431093924102</v>
      </c>
    </row>
    <row r="70" spans="1:11" x14ac:dyDescent="0.3">
      <c r="A70" t="s">
        <v>79</v>
      </c>
      <c r="B70" t="s">
        <v>81</v>
      </c>
      <c r="C70" t="s">
        <v>39</v>
      </c>
      <c r="D70">
        <v>3.1254069889098099</v>
      </c>
      <c r="E70">
        <v>3.7821468926553599</v>
      </c>
      <c r="F70">
        <v>4.7699351328729804</v>
      </c>
      <c r="G70">
        <v>9.3221175978238104</v>
      </c>
      <c r="H70">
        <v>30.927361182139801</v>
      </c>
      <c r="I70">
        <v>46.558095770835301</v>
      </c>
      <c r="J70">
        <v>47.9585240333668</v>
      </c>
      <c r="K70">
        <v>48.120076479059897</v>
      </c>
    </row>
    <row r="71" spans="1:11" x14ac:dyDescent="0.3">
      <c r="A71" t="s">
        <v>80</v>
      </c>
      <c r="B71" t="s">
        <v>81</v>
      </c>
      <c r="C71" t="s">
        <v>39</v>
      </c>
      <c r="D71">
        <v>1.99043540774544</v>
      </c>
      <c r="E71">
        <v>2.4361995853259502</v>
      </c>
      <c r="F71">
        <v>2.87496223132143</v>
      </c>
      <c r="G71">
        <v>5.6779087091968004</v>
      </c>
      <c r="H71">
        <v>51.203380408826398</v>
      </c>
      <c r="I71">
        <v>55.132508276501298</v>
      </c>
      <c r="J71">
        <v>55.350802541956703</v>
      </c>
      <c r="K71">
        <v>55.400693023323903</v>
      </c>
    </row>
    <row r="72" spans="1:11" x14ac:dyDescent="0.3">
      <c r="A72" t="s">
        <v>88</v>
      </c>
      <c r="B72" t="s">
        <v>89</v>
      </c>
      <c r="C72" t="s">
        <v>39</v>
      </c>
      <c r="D72">
        <v>3.91733333333333</v>
      </c>
      <c r="E72">
        <v>20.625599999999999</v>
      </c>
      <c r="F72">
        <v>29.733333333333299</v>
      </c>
      <c r="G72">
        <v>49.292266666666599</v>
      </c>
      <c r="H72">
        <v>36.8925586190065</v>
      </c>
      <c r="I72">
        <v>53.831067284756799</v>
      </c>
      <c r="J72">
        <v>54.421619936935002</v>
      </c>
      <c r="K72">
        <v>54.469340771502999</v>
      </c>
    </row>
    <row r="74" spans="1:11" x14ac:dyDescent="0.3">
      <c r="A74" t="s">
        <v>92</v>
      </c>
      <c r="D74">
        <f>(D23+D28+D29+D30+D38+D39+D40+D52+D53+D54+D55+D56+D57+D58+D59+D60+D61+D62+D63+D64+D65+D66+D67+D68+D69+D70+D71+D72)/28</f>
        <v>3.3845204892672451</v>
      </c>
      <c r="E74">
        <f t="shared" ref="E74:K74" si="0">(E23+E28+E29+E30+E38+E39+E40+E52+E53+E54+E55+E56+E57+E58+E59+E60+E61+E62+E63+E64+E65+E66+E67+E68+E69+E70+E71+E72)/28</f>
        <v>5.2000312748677588</v>
      </c>
      <c r="F74">
        <f t="shared" si="0"/>
        <v>8.371146795927519</v>
      </c>
      <c r="G74">
        <f t="shared" si="0"/>
        <v>22.447495006720608</v>
      </c>
      <c r="H74">
        <f t="shared" si="0"/>
        <v>43.33866928067949</v>
      </c>
      <c r="I74">
        <f t="shared" si="0"/>
        <v>50.523829569228603</v>
      </c>
      <c r="J74">
        <f t="shared" si="0"/>
        <v>53.126853365307873</v>
      </c>
      <c r="K74">
        <f t="shared" si="0"/>
        <v>54.775441062584591</v>
      </c>
    </row>
    <row r="75" spans="1:11" x14ac:dyDescent="0.3">
      <c r="A75" t="s">
        <v>93</v>
      </c>
      <c r="D75">
        <f>(D24+D25+D26+D27+D31+D32+D33+D34+D35+D36+D37+D41+D42+D43+D44+D45+D46+D47+D48+D49+D50+D51)/22</f>
        <v>2.8025446836986845</v>
      </c>
      <c r="E75">
        <f t="shared" ref="E75:K75" si="1">(E24+E25+E26+E27+E31+E32+E33+E34+E35+E36+E37+E41+E42+E43+E44+E45+E46+E47+E48+E49+E50+E51)/22</f>
        <v>2.8025446836986845</v>
      </c>
      <c r="F75">
        <f t="shared" si="1"/>
        <v>2.8025446836986845</v>
      </c>
      <c r="G75">
        <f t="shared" si="1"/>
        <v>2.8025446836986845</v>
      </c>
      <c r="H75">
        <f t="shared" si="1"/>
        <v>26.438371177088108</v>
      </c>
      <c r="I75">
        <f t="shared" si="1"/>
        <v>26.438371177088108</v>
      </c>
      <c r="J75">
        <f t="shared" si="1"/>
        <v>26.438371177088108</v>
      </c>
      <c r="K75">
        <f t="shared" si="1"/>
        <v>26.438371177088108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BA68C-CCCB-4313-AAB6-0B7973D0E9D8}">
  <sheetPr filterMode="1"/>
  <dimension ref="A1:K74"/>
  <sheetViews>
    <sheetView workbookViewId="0">
      <selection activeCell="G68" sqref="G68"/>
    </sheetView>
  </sheetViews>
  <sheetFormatPr defaultRowHeight="14.4" x14ac:dyDescent="0.3"/>
  <cols>
    <col min="1" max="1" width="16.554687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hidden="1" x14ac:dyDescent="0.3">
      <c r="A2" t="s">
        <v>11</v>
      </c>
      <c r="B2" t="s">
        <v>12</v>
      </c>
      <c r="C2" t="s">
        <v>13</v>
      </c>
      <c r="D2">
        <v>7.6413793103448198</v>
      </c>
      <c r="E2">
        <v>7.6413793103448198</v>
      </c>
      <c r="F2">
        <v>7.6413793103448198</v>
      </c>
      <c r="G2">
        <v>7.6413793103448198</v>
      </c>
      <c r="H2">
        <v>20.342129338291802</v>
      </c>
      <c r="I2">
        <v>20.342129338291802</v>
      </c>
      <c r="J2">
        <v>20.342129338291802</v>
      </c>
      <c r="K2">
        <v>20.342129338291802</v>
      </c>
    </row>
    <row r="3" spans="1:11" hidden="1" x14ac:dyDescent="0.3">
      <c r="A3" t="s">
        <v>14</v>
      </c>
      <c r="B3" t="s">
        <v>12</v>
      </c>
      <c r="C3" t="s">
        <v>15</v>
      </c>
      <c r="D3">
        <v>4.6995515695067196</v>
      </c>
      <c r="E3">
        <v>4.6995515695067196</v>
      </c>
      <c r="F3">
        <v>4.6995515695067196</v>
      </c>
      <c r="G3">
        <v>4.6995515695067196</v>
      </c>
      <c r="H3">
        <v>36.982311376576199</v>
      </c>
      <c r="I3">
        <v>36.982311376576199</v>
      </c>
      <c r="J3">
        <v>36.982311376576199</v>
      </c>
      <c r="K3">
        <v>36.982311376576199</v>
      </c>
    </row>
    <row r="4" spans="1:11" hidden="1" x14ac:dyDescent="0.3">
      <c r="A4" t="s">
        <v>16</v>
      </c>
      <c r="B4" t="s">
        <v>12</v>
      </c>
      <c r="C4" t="s">
        <v>15</v>
      </c>
      <c r="D4">
        <v>7.3497164461247602</v>
      </c>
      <c r="E4">
        <v>7.3497164461247602</v>
      </c>
      <c r="F4">
        <v>7.3497164461247602</v>
      </c>
      <c r="G4">
        <v>7.3497164461247602</v>
      </c>
      <c r="H4">
        <v>17.0431148969082</v>
      </c>
      <c r="I4">
        <v>17.0431148969082</v>
      </c>
      <c r="J4">
        <v>17.0431148969082</v>
      </c>
      <c r="K4">
        <v>17.0431148969082</v>
      </c>
    </row>
    <row r="5" spans="1:11" hidden="1" x14ac:dyDescent="0.3">
      <c r="A5" t="s">
        <v>17</v>
      </c>
      <c r="B5" t="s">
        <v>12</v>
      </c>
      <c r="C5" t="s">
        <v>15</v>
      </c>
      <c r="D5">
        <v>29.6</v>
      </c>
      <c r="E5">
        <v>29.6</v>
      </c>
      <c r="F5">
        <v>29.6</v>
      </c>
      <c r="G5">
        <v>29.6</v>
      </c>
      <c r="H5">
        <v>33.934920932866802</v>
      </c>
      <c r="I5">
        <v>33.934920932866802</v>
      </c>
      <c r="J5">
        <v>33.934920932866802</v>
      </c>
      <c r="K5">
        <v>33.934920932866802</v>
      </c>
    </row>
    <row r="6" spans="1:11" hidden="1" x14ac:dyDescent="0.3">
      <c r="A6" t="s">
        <v>18</v>
      </c>
      <c r="B6" t="s">
        <v>12</v>
      </c>
      <c r="C6" t="s">
        <v>15</v>
      </c>
      <c r="D6">
        <v>5.6244541484716102</v>
      </c>
      <c r="E6">
        <v>5.6244541484716102</v>
      </c>
      <c r="F6">
        <v>5.6244541484716102</v>
      </c>
      <c r="G6">
        <v>5.6244541484716102</v>
      </c>
      <c r="H6">
        <v>35.154414097804398</v>
      </c>
      <c r="I6">
        <v>35.154414097804398</v>
      </c>
      <c r="J6">
        <v>35.154414097804398</v>
      </c>
      <c r="K6">
        <v>35.154414097804398</v>
      </c>
    </row>
    <row r="7" spans="1:11" hidden="1" x14ac:dyDescent="0.3">
      <c r="A7" t="s">
        <v>19</v>
      </c>
      <c r="B7" t="s">
        <v>12</v>
      </c>
      <c r="C7" t="s">
        <v>15</v>
      </c>
      <c r="D7">
        <v>1.9900099900099899</v>
      </c>
      <c r="E7">
        <v>1.9900099900099899</v>
      </c>
      <c r="F7">
        <v>1.9900099900099899</v>
      </c>
      <c r="G7">
        <v>1.9900099900099899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hidden="1" x14ac:dyDescent="0.3">
      <c r="A8" t="s">
        <v>20</v>
      </c>
      <c r="B8" t="s">
        <v>12</v>
      </c>
      <c r="C8" t="s">
        <v>15</v>
      </c>
      <c r="D8">
        <v>4.4514851485148501</v>
      </c>
      <c r="E8">
        <v>4.4514851485148501</v>
      </c>
      <c r="F8">
        <v>4.4514851485148501</v>
      </c>
      <c r="G8">
        <v>4.4514851485148501</v>
      </c>
      <c r="H8">
        <v>29.9362393886741</v>
      </c>
      <c r="I8">
        <v>29.9362393886741</v>
      </c>
      <c r="J8">
        <v>29.9362393886741</v>
      </c>
      <c r="K8">
        <v>29.9362393886741</v>
      </c>
    </row>
    <row r="9" spans="1:11" hidden="1" x14ac:dyDescent="0.3">
      <c r="A9" t="s">
        <v>21</v>
      </c>
      <c r="B9" t="s">
        <v>12</v>
      </c>
      <c r="C9" t="s">
        <v>15</v>
      </c>
      <c r="D9">
        <v>210</v>
      </c>
      <c r="E9">
        <v>210</v>
      </c>
      <c r="F9">
        <v>210</v>
      </c>
      <c r="G9">
        <v>210</v>
      </c>
      <c r="H9">
        <v>28.797349437325</v>
      </c>
      <c r="I9">
        <v>28.797349437325</v>
      </c>
      <c r="J9">
        <v>28.797349437325</v>
      </c>
      <c r="K9">
        <v>28.797349437325</v>
      </c>
    </row>
    <row r="10" spans="1:11" hidden="1" x14ac:dyDescent="0.3">
      <c r="A10" t="s">
        <v>22</v>
      </c>
      <c r="B10" t="s">
        <v>23</v>
      </c>
      <c r="C10" t="s">
        <v>15</v>
      </c>
      <c r="D10">
        <v>2.8753056234718799</v>
      </c>
      <c r="E10">
        <v>2.8753056234718799</v>
      </c>
      <c r="F10">
        <v>2.8753056234718799</v>
      </c>
      <c r="G10">
        <v>2.8753056234718799</v>
      </c>
      <c r="H10">
        <v>31.999300802451899</v>
      </c>
      <c r="I10">
        <v>31.999300802451899</v>
      </c>
      <c r="J10">
        <v>31.999300802451899</v>
      </c>
      <c r="K10">
        <v>31.999300802451899</v>
      </c>
    </row>
    <row r="11" spans="1:11" hidden="1" x14ac:dyDescent="0.3">
      <c r="A11" t="s">
        <v>24</v>
      </c>
      <c r="B11" t="s">
        <v>23</v>
      </c>
      <c r="C11" t="s">
        <v>15</v>
      </c>
      <c r="D11">
        <v>15.7669902912621</v>
      </c>
      <c r="E11">
        <v>15.7669902912621</v>
      </c>
      <c r="F11">
        <v>15.7669902912621</v>
      </c>
      <c r="G11">
        <v>15.7669902912621</v>
      </c>
      <c r="H11">
        <v>36.594965189541398</v>
      </c>
      <c r="I11">
        <v>36.594965189541398</v>
      </c>
      <c r="J11">
        <v>36.594965189541398</v>
      </c>
      <c r="K11">
        <v>36.594965189541398</v>
      </c>
    </row>
    <row r="12" spans="1:11" hidden="1" x14ac:dyDescent="0.3">
      <c r="A12" t="s">
        <v>25</v>
      </c>
      <c r="B12" t="s">
        <v>23</v>
      </c>
      <c r="C12" t="s">
        <v>15</v>
      </c>
      <c r="D12">
        <v>5.4084507042253502</v>
      </c>
      <c r="E12">
        <v>5.4084507042253502</v>
      </c>
      <c r="F12">
        <v>5.4084507042253502</v>
      </c>
      <c r="G12">
        <v>5.4084507042253502</v>
      </c>
      <c r="H12">
        <v>36.728648374493901</v>
      </c>
      <c r="I12">
        <v>36.728648374493901</v>
      </c>
      <c r="J12">
        <v>36.728648374493901</v>
      </c>
      <c r="K12">
        <v>36.728648374493901</v>
      </c>
    </row>
    <row r="13" spans="1:11" hidden="1" x14ac:dyDescent="0.3">
      <c r="A13" t="s">
        <v>26</v>
      </c>
      <c r="B13" t="s">
        <v>23</v>
      </c>
      <c r="C13" t="s">
        <v>15</v>
      </c>
      <c r="D13">
        <v>5.1416666666666604</v>
      </c>
      <c r="E13">
        <v>5.1416666666666604</v>
      </c>
      <c r="F13">
        <v>5.1416666666666604</v>
      </c>
      <c r="G13">
        <v>5.1416666666666604</v>
      </c>
      <c r="H13">
        <v>37.532839250221301</v>
      </c>
      <c r="I13">
        <v>37.532839250221301</v>
      </c>
      <c r="J13">
        <v>37.532839250221301</v>
      </c>
      <c r="K13">
        <v>37.532839250221301</v>
      </c>
    </row>
    <row r="14" spans="1:11" hidden="1" x14ac:dyDescent="0.3">
      <c r="A14" t="s">
        <v>27</v>
      </c>
      <c r="B14" t="s">
        <v>23</v>
      </c>
      <c r="C14" t="s">
        <v>15</v>
      </c>
      <c r="D14">
        <v>1.8283433133732501</v>
      </c>
      <c r="E14">
        <v>1.8283433133732501</v>
      </c>
      <c r="F14">
        <v>1.8283433133732501</v>
      </c>
      <c r="G14">
        <v>1.8283433133732501</v>
      </c>
      <c r="H14">
        <v>22.455236370235699</v>
      </c>
      <c r="I14">
        <v>22.455236370235699</v>
      </c>
      <c r="J14">
        <v>22.455236370235699</v>
      </c>
      <c r="K14">
        <v>22.455236370235699</v>
      </c>
    </row>
    <row r="15" spans="1:11" hidden="1" x14ac:dyDescent="0.3">
      <c r="A15" t="s">
        <v>28</v>
      </c>
      <c r="B15" t="s">
        <v>23</v>
      </c>
      <c r="C15" t="s">
        <v>15</v>
      </c>
      <c r="D15">
        <v>3.4705111402359101</v>
      </c>
      <c r="E15">
        <v>3.4705111402359101</v>
      </c>
      <c r="F15">
        <v>3.4705111402359101</v>
      </c>
      <c r="G15">
        <v>3.4705111402359101</v>
      </c>
      <c r="H15">
        <v>40.810182443118002</v>
      </c>
      <c r="I15">
        <v>40.810182443118002</v>
      </c>
      <c r="J15">
        <v>40.810182443118002</v>
      </c>
      <c r="K15">
        <v>40.810182443118002</v>
      </c>
    </row>
    <row r="16" spans="1:11" hidden="1" x14ac:dyDescent="0.3">
      <c r="A16" t="s">
        <v>29</v>
      </c>
      <c r="B16" t="s">
        <v>23</v>
      </c>
      <c r="C16" t="s">
        <v>15</v>
      </c>
      <c r="D16">
        <v>2.1237524950099802</v>
      </c>
      <c r="E16">
        <v>2.1237524950099802</v>
      </c>
      <c r="F16">
        <v>2.1237524950099802</v>
      </c>
      <c r="G16">
        <v>2.1237524950099802</v>
      </c>
      <c r="H16">
        <v>18.779419328195001</v>
      </c>
      <c r="I16">
        <v>18.779419328195001</v>
      </c>
      <c r="J16">
        <v>18.779419328195001</v>
      </c>
      <c r="K16">
        <v>18.779419328195001</v>
      </c>
    </row>
    <row r="17" spans="1:11" hidden="1" x14ac:dyDescent="0.3">
      <c r="A17" t="s">
        <v>30</v>
      </c>
      <c r="B17" t="s">
        <v>23</v>
      </c>
      <c r="C17" t="s">
        <v>15</v>
      </c>
      <c r="D17">
        <v>60.8</v>
      </c>
      <c r="E17">
        <v>60.8</v>
      </c>
      <c r="F17">
        <v>60.8</v>
      </c>
      <c r="G17">
        <v>60.8</v>
      </c>
      <c r="H17">
        <v>27.492348843764201</v>
      </c>
      <c r="I17">
        <v>27.492348843764201</v>
      </c>
      <c r="J17">
        <v>27.492348843764201</v>
      </c>
      <c r="K17">
        <v>27.492348843764201</v>
      </c>
    </row>
    <row r="18" spans="1:11" hidden="1" x14ac:dyDescent="0.3">
      <c r="A18" t="s">
        <v>31</v>
      </c>
      <c r="B18" t="s">
        <v>32</v>
      </c>
      <c r="C18" t="s">
        <v>15</v>
      </c>
      <c r="D18">
        <v>13.066666666666601</v>
      </c>
      <c r="E18">
        <v>13.066666666666601</v>
      </c>
      <c r="F18">
        <v>13.066666666666601</v>
      </c>
      <c r="G18">
        <v>13.066666666666601</v>
      </c>
      <c r="H18">
        <v>12.598905659119501</v>
      </c>
      <c r="I18">
        <v>12.598905659119501</v>
      </c>
      <c r="J18">
        <v>12.598905659119501</v>
      </c>
      <c r="K18">
        <v>12.598905659119501</v>
      </c>
    </row>
    <row r="19" spans="1:11" hidden="1" x14ac:dyDescent="0.3">
      <c r="A19" t="s">
        <v>33</v>
      </c>
      <c r="B19" t="s">
        <v>32</v>
      </c>
      <c r="C19" t="s">
        <v>15</v>
      </c>
      <c r="D19">
        <v>6.3948635634028896</v>
      </c>
      <c r="E19">
        <v>6.3948635634028896</v>
      </c>
      <c r="F19">
        <v>6.3948635634028896</v>
      </c>
      <c r="G19">
        <v>6.3948635634028896</v>
      </c>
      <c r="H19">
        <v>11.552203146280201</v>
      </c>
      <c r="I19">
        <v>11.552203146280201</v>
      </c>
      <c r="J19">
        <v>11.552203146280201</v>
      </c>
      <c r="K19">
        <v>11.552203146280201</v>
      </c>
    </row>
    <row r="20" spans="1:11" hidden="1" x14ac:dyDescent="0.3">
      <c r="A20" t="s">
        <v>34</v>
      </c>
      <c r="B20" t="s">
        <v>32</v>
      </c>
      <c r="C20" t="s">
        <v>15</v>
      </c>
      <c r="D20">
        <v>17.68</v>
      </c>
      <c r="E20">
        <v>17.68</v>
      </c>
      <c r="F20">
        <v>17.68</v>
      </c>
      <c r="G20">
        <v>17.68</v>
      </c>
      <c r="H20">
        <v>34.770233456103298</v>
      </c>
      <c r="I20">
        <v>34.770233456103298</v>
      </c>
      <c r="J20">
        <v>34.770233456103298</v>
      </c>
      <c r="K20">
        <v>34.770233456103298</v>
      </c>
    </row>
    <row r="21" spans="1:11" hidden="1" x14ac:dyDescent="0.3">
      <c r="A21" t="s">
        <v>35</v>
      </c>
      <c r="B21" t="s">
        <v>32</v>
      </c>
      <c r="C21" t="s">
        <v>15</v>
      </c>
      <c r="D21">
        <v>13.412765957446799</v>
      </c>
      <c r="E21">
        <v>13.412765957446799</v>
      </c>
      <c r="F21">
        <v>13.412765957446799</v>
      </c>
      <c r="G21">
        <v>13.412765957446799</v>
      </c>
      <c r="H21">
        <v>26.2469204483745</v>
      </c>
      <c r="I21">
        <v>26.2469204483745</v>
      </c>
      <c r="J21">
        <v>26.2469204483745</v>
      </c>
      <c r="K21">
        <v>26.2469204483745</v>
      </c>
    </row>
    <row r="22" spans="1:11" hidden="1" x14ac:dyDescent="0.3">
      <c r="A22" t="s">
        <v>36</v>
      </c>
      <c r="B22" t="s">
        <v>32</v>
      </c>
      <c r="C22" t="s">
        <v>15</v>
      </c>
      <c r="D22">
        <v>13.066666666666601</v>
      </c>
      <c r="E22">
        <v>13.066666666666601</v>
      </c>
      <c r="F22">
        <v>13.066666666666601</v>
      </c>
      <c r="G22">
        <v>13.066666666666601</v>
      </c>
      <c r="H22">
        <v>33.160332670963399</v>
      </c>
      <c r="I22">
        <v>33.160332670963399</v>
      </c>
      <c r="J22">
        <v>33.160332670963399</v>
      </c>
      <c r="K22">
        <v>33.160332670963399</v>
      </c>
    </row>
    <row r="23" spans="1:11" x14ac:dyDescent="0.3">
      <c r="A23" t="s">
        <v>94</v>
      </c>
      <c r="B23" t="s">
        <v>38</v>
      </c>
      <c r="C23" t="s">
        <v>39</v>
      </c>
      <c r="D23">
        <v>6.3765735202213998</v>
      </c>
      <c r="E23">
        <v>9.9385412016784205</v>
      </c>
      <c r="F23">
        <v>15.125506651191801</v>
      </c>
      <c r="G23">
        <v>46.032461387376102</v>
      </c>
      <c r="H23">
        <v>31.269838219307498</v>
      </c>
      <c r="I23">
        <v>43.231335195939103</v>
      </c>
      <c r="J23">
        <v>51.239668748614299</v>
      </c>
      <c r="K23">
        <v>53.359569859828603</v>
      </c>
    </row>
    <row r="24" spans="1:11" hidden="1" x14ac:dyDescent="0.3">
      <c r="A24" t="s">
        <v>40</v>
      </c>
      <c r="B24" t="s">
        <v>38</v>
      </c>
      <c r="C24" t="s">
        <v>13</v>
      </c>
      <c r="D24">
        <v>1.44901726571831</v>
      </c>
      <c r="E24">
        <v>1.44901726571831</v>
      </c>
      <c r="F24">
        <v>1.44901726571831</v>
      </c>
      <c r="G24">
        <v>1.44901726571831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hidden="1" x14ac:dyDescent="0.3">
      <c r="A25" t="s">
        <v>41</v>
      </c>
      <c r="B25" t="s">
        <v>38</v>
      </c>
      <c r="C25" t="s">
        <v>13</v>
      </c>
      <c r="D25">
        <v>1.29855072463768</v>
      </c>
      <c r="E25">
        <v>1.29855072463768</v>
      </c>
      <c r="F25">
        <v>1.29855072463768</v>
      </c>
      <c r="G25">
        <v>1.29855072463768</v>
      </c>
      <c r="H25">
        <v>20.825966514891199</v>
      </c>
      <c r="I25">
        <v>20.825966514891199</v>
      </c>
      <c r="J25">
        <v>20.825966514891199</v>
      </c>
      <c r="K25">
        <v>20.825966514891199</v>
      </c>
    </row>
    <row r="26" spans="1:11" hidden="1" x14ac:dyDescent="0.3">
      <c r="A26" t="s">
        <v>42</v>
      </c>
      <c r="B26" t="s">
        <v>38</v>
      </c>
      <c r="C26" t="s">
        <v>13</v>
      </c>
      <c r="D26">
        <v>0.97851239669421397</v>
      </c>
      <c r="E26">
        <v>0.97851239669421397</v>
      </c>
      <c r="F26">
        <v>0.97851239669421397</v>
      </c>
      <c r="G26">
        <v>0.97851239669421397</v>
      </c>
      <c r="H26">
        <v>19.8820533556631</v>
      </c>
      <c r="I26">
        <v>19.8820533556631</v>
      </c>
      <c r="J26">
        <v>19.8820533556631</v>
      </c>
      <c r="K26">
        <v>19.8820533556631</v>
      </c>
    </row>
    <row r="27" spans="1:11" hidden="1" x14ac:dyDescent="0.3">
      <c r="A27" t="s">
        <v>43</v>
      </c>
      <c r="B27" t="s">
        <v>38</v>
      </c>
      <c r="C27" t="s">
        <v>13</v>
      </c>
      <c r="D27">
        <v>3.2886153846153801</v>
      </c>
      <c r="E27">
        <v>3.2886153846153801</v>
      </c>
      <c r="F27">
        <v>3.2886153846153801</v>
      </c>
      <c r="G27">
        <v>3.2886153846153801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6.3970000000000002</v>
      </c>
      <c r="E28">
        <v>9.8045000000000009</v>
      </c>
      <c r="F28">
        <v>12.9755</v>
      </c>
      <c r="G28">
        <v>30.498999999999999</v>
      </c>
      <c r="H28">
        <v>22.7538467368712</v>
      </c>
      <c r="I28">
        <v>37.406263025489501</v>
      </c>
      <c r="J28">
        <v>47.709961559111697</v>
      </c>
      <c r="K28">
        <v>53.945553281541002</v>
      </c>
    </row>
    <row r="29" spans="1:11" x14ac:dyDescent="0.3">
      <c r="A29" t="s">
        <v>45</v>
      </c>
      <c r="B29" t="s">
        <v>38</v>
      </c>
      <c r="C29" t="s">
        <v>39</v>
      </c>
      <c r="D29">
        <v>7.0060000000000002</v>
      </c>
      <c r="E29">
        <v>10.412000000000001</v>
      </c>
      <c r="F29">
        <v>13.295999999999999</v>
      </c>
      <c r="G29">
        <v>30.972000000000001</v>
      </c>
      <c r="H29">
        <v>23.469556245348102</v>
      </c>
      <c r="I29">
        <v>38.0510702235241</v>
      </c>
      <c r="J29">
        <v>48.202104134221997</v>
      </c>
      <c r="K29">
        <v>53.877552499926601</v>
      </c>
    </row>
    <row r="30" spans="1:11" x14ac:dyDescent="0.3">
      <c r="A30" t="s">
        <v>46</v>
      </c>
      <c r="B30" t="s">
        <v>38</v>
      </c>
      <c r="C30" t="s">
        <v>39</v>
      </c>
      <c r="D30">
        <v>5.8259999999999996</v>
      </c>
      <c r="E30">
        <v>8.2100000000000009</v>
      </c>
      <c r="F30">
        <v>16.41</v>
      </c>
      <c r="G30">
        <v>67.486000000000004</v>
      </c>
      <c r="H30">
        <v>31.792120089918601</v>
      </c>
      <c r="I30">
        <v>38.858285542138702</v>
      </c>
      <c r="J30">
        <v>44.804159248208101</v>
      </c>
      <c r="K30">
        <v>53.051252135185898</v>
      </c>
    </row>
    <row r="31" spans="1:11" hidden="1" x14ac:dyDescent="0.3">
      <c r="A31" t="s">
        <v>47</v>
      </c>
      <c r="B31" t="s">
        <v>38</v>
      </c>
      <c r="C31" t="s">
        <v>15</v>
      </c>
      <c r="D31">
        <v>2.2453056332401098</v>
      </c>
      <c r="E31">
        <v>2.2453056332401098</v>
      </c>
      <c r="F31">
        <v>2.2453056332401098</v>
      </c>
      <c r="G31">
        <v>2.2453056332401098</v>
      </c>
      <c r="H31">
        <v>27.9725026962215</v>
      </c>
      <c r="I31">
        <v>27.9725026962215</v>
      </c>
      <c r="J31">
        <v>27.9725026962215</v>
      </c>
      <c r="K31">
        <v>27.9725026962215</v>
      </c>
    </row>
    <row r="32" spans="1:11" hidden="1" x14ac:dyDescent="0.3">
      <c r="A32" t="s">
        <v>48</v>
      </c>
      <c r="B32" t="s">
        <v>38</v>
      </c>
      <c r="C32" t="s">
        <v>15</v>
      </c>
      <c r="D32">
        <v>3.4741035856573701</v>
      </c>
      <c r="E32">
        <v>3.4741035856573701</v>
      </c>
      <c r="F32">
        <v>3.4741035856573701</v>
      </c>
      <c r="G32">
        <v>3.4741035856573701</v>
      </c>
      <c r="H32">
        <v>32.806141721329702</v>
      </c>
      <c r="I32">
        <v>32.806141721329702</v>
      </c>
      <c r="J32">
        <v>32.806141721329702</v>
      </c>
      <c r="K32">
        <v>32.806141721329702</v>
      </c>
    </row>
    <row r="33" spans="1:11" hidden="1" x14ac:dyDescent="0.3">
      <c r="A33" t="s">
        <v>49</v>
      </c>
      <c r="B33" t="s">
        <v>38</v>
      </c>
      <c r="C33" t="s">
        <v>15</v>
      </c>
      <c r="D33">
        <v>1.28026329322225</v>
      </c>
      <c r="E33">
        <v>1.28026329322225</v>
      </c>
      <c r="F33">
        <v>1.28026329322225</v>
      </c>
      <c r="G33">
        <v>1.28026329322225</v>
      </c>
      <c r="H33">
        <v>20.772059267138602</v>
      </c>
      <c r="I33">
        <v>20.772059267138602</v>
      </c>
      <c r="J33">
        <v>20.772059267138602</v>
      </c>
      <c r="K33">
        <v>20.772059267138602</v>
      </c>
    </row>
    <row r="34" spans="1:11" hidden="1" x14ac:dyDescent="0.3">
      <c r="A34" t="s">
        <v>50</v>
      </c>
      <c r="B34" t="s">
        <v>38</v>
      </c>
      <c r="C34" t="s">
        <v>15</v>
      </c>
      <c r="D34">
        <v>2.15763546798029</v>
      </c>
      <c r="E34">
        <v>2.15763546798029</v>
      </c>
      <c r="F34">
        <v>2.15763546798029</v>
      </c>
      <c r="G34">
        <v>2.15763546798029</v>
      </c>
      <c r="H34">
        <v>33.784741626709597</v>
      </c>
      <c r="I34">
        <v>33.784741626709597</v>
      </c>
      <c r="J34">
        <v>33.784741626709597</v>
      </c>
      <c r="K34">
        <v>33.784741626709597</v>
      </c>
    </row>
    <row r="35" spans="1:11" hidden="1" x14ac:dyDescent="0.3">
      <c r="A35" t="s">
        <v>51</v>
      </c>
      <c r="B35" t="s">
        <v>52</v>
      </c>
      <c r="C35" t="s">
        <v>13</v>
      </c>
      <c r="D35">
        <v>1.92304761904761</v>
      </c>
      <c r="E35">
        <v>1.92304761904761</v>
      </c>
      <c r="F35">
        <v>1.92304761904761</v>
      </c>
      <c r="G35">
        <v>1.92304761904761</v>
      </c>
      <c r="H35">
        <v>20.915248456212002</v>
      </c>
      <c r="I35">
        <v>20.915248456212002</v>
      </c>
      <c r="J35">
        <v>20.915248456212002</v>
      </c>
      <c r="K35">
        <v>20.915248456212002</v>
      </c>
    </row>
    <row r="36" spans="1:11" hidden="1" x14ac:dyDescent="0.3">
      <c r="A36" t="s">
        <v>53</v>
      </c>
      <c r="B36" t="s">
        <v>52</v>
      </c>
      <c r="C36" t="s">
        <v>13</v>
      </c>
      <c r="D36">
        <v>3.9301009106571501</v>
      </c>
      <c r="E36">
        <v>3.9301009106571501</v>
      </c>
      <c r="F36">
        <v>3.9301009106571501</v>
      </c>
      <c r="G36">
        <v>3.9301009106571501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hidden="1" x14ac:dyDescent="0.3">
      <c r="A37" t="s">
        <v>54</v>
      </c>
      <c r="B37" t="s">
        <v>52</v>
      </c>
      <c r="C37" t="s">
        <v>13</v>
      </c>
      <c r="D37">
        <v>3.8154134457718398</v>
      </c>
      <c r="E37">
        <v>3.8154134457718398</v>
      </c>
      <c r="F37">
        <v>3.8154134457718398</v>
      </c>
      <c r="G37">
        <v>3.8154134457718398</v>
      </c>
      <c r="H37">
        <v>35.776270116672499</v>
      </c>
      <c r="I37">
        <v>35.776270116672499</v>
      </c>
      <c r="J37">
        <v>35.776270116672499</v>
      </c>
      <c r="K37">
        <v>35.776270116672499</v>
      </c>
    </row>
    <row r="38" spans="1:11" x14ac:dyDescent="0.3">
      <c r="A38" t="s">
        <v>55</v>
      </c>
      <c r="B38" t="s">
        <v>52</v>
      </c>
      <c r="C38" t="s">
        <v>39</v>
      </c>
      <c r="D38">
        <v>5.4320000000000004</v>
      </c>
      <c r="E38">
        <v>10.178000000000001</v>
      </c>
      <c r="F38">
        <v>21.86</v>
      </c>
      <c r="G38">
        <v>73.813999999999993</v>
      </c>
      <c r="H38">
        <v>31.424991986690699</v>
      </c>
      <c r="I38">
        <v>36.485149644231903</v>
      </c>
      <c r="J38">
        <v>43.163235998670402</v>
      </c>
      <c r="K38">
        <v>53.237295711520197</v>
      </c>
    </row>
    <row r="39" spans="1:11" x14ac:dyDescent="0.3">
      <c r="A39" t="s">
        <v>56</v>
      </c>
      <c r="B39" t="s">
        <v>52</v>
      </c>
      <c r="C39" t="s">
        <v>39</v>
      </c>
      <c r="D39">
        <v>7.0453333333333301</v>
      </c>
      <c r="E39">
        <v>8.1013333333333293</v>
      </c>
      <c r="F39">
        <v>9.6613333333333298</v>
      </c>
      <c r="G39">
        <v>16.3013333333333</v>
      </c>
      <c r="H39">
        <v>22.226317035955301</v>
      </c>
      <c r="I39">
        <v>37.741714473916197</v>
      </c>
      <c r="J39">
        <v>49.2676025030757</v>
      </c>
      <c r="K39">
        <v>53.486851131928098</v>
      </c>
    </row>
    <row r="40" spans="1:11" x14ac:dyDescent="0.3">
      <c r="A40" t="s">
        <v>57</v>
      </c>
      <c r="B40" t="s">
        <v>52</v>
      </c>
      <c r="C40" t="s">
        <v>39</v>
      </c>
      <c r="D40">
        <v>5.734</v>
      </c>
      <c r="E40">
        <v>12.326000000000001</v>
      </c>
      <c r="F40">
        <v>29.158000000000001</v>
      </c>
      <c r="G40">
        <v>82.712000000000003</v>
      </c>
      <c r="H40">
        <v>34.654770574740503</v>
      </c>
      <c r="I40">
        <v>39.599632571362299</v>
      </c>
      <c r="J40">
        <v>46.341476613445103</v>
      </c>
      <c r="K40">
        <v>53.217777351092401</v>
      </c>
    </row>
    <row r="41" spans="1:11" hidden="1" x14ac:dyDescent="0.3">
      <c r="A41" t="s">
        <v>58</v>
      </c>
      <c r="B41" t="s">
        <v>52</v>
      </c>
      <c r="C41" t="s">
        <v>15</v>
      </c>
      <c r="D41">
        <v>2.4233517044294701</v>
      </c>
      <c r="E41">
        <v>2.4233517044294701</v>
      </c>
      <c r="F41">
        <v>2.4233517044294701</v>
      </c>
      <c r="G41">
        <v>2.4233517044294701</v>
      </c>
      <c r="H41">
        <v>15.8098890237567</v>
      </c>
      <c r="I41">
        <v>15.8098890237567</v>
      </c>
      <c r="J41">
        <v>15.8098890237567</v>
      </c>
      <c r="K41">
        <v>15.8098890237567</v>
      </c>
    </row>
    <row r="42" spans="1:11" hidden="1" x14ac:dyDescent="0.3">
      <c r="A42" t="s">
        <v>59</v>
      </c>
      <c r="B42" t="s">
        <v>52</v>
      </c>
      <c r="C42" t="s">
        <v>15</v>
      </c>
      <c r="D42">
        <v>5.0079491255961797</v>
      </c>
      <c r="E42">
        <v>5.0079491255961797</v>
      </c>
      <c r="F42">
        <v>5.0079491255961797</v>
      </c>
      <c r="G42">
        <v>5.0079491255961797</v>
      </c>
      <c r="H42">
        <v>37.767157422891202</v>
      </c>
      <c r="I42">
        <v>37.767157422891202</v>
      </c>
      <c r="J42">
        <v>37.767157422891202</v>
      </c>
      <c r="K42">
        <v>37.767157422891202</v>
      </c>
    </row>
    <row r="43" spans="1:11" hidden="1" x14ac:dyDescent="0.3">
      <c r="A43" t="s">
        <v>60</v>
      </c>
      <c r="B43" t="s">
        <v>52</v>
      </c>
      <c r="C43" t="s">
        <v>15</v>
      </c>
      <c r="D43">
        <v>1.3410162388685101</v>
      </c>
      <c r="E43">
        <v>1.3410162388685101</v>
      </c>
      <c r="F43">
        <v>1.3410162388685101</v>
      </c>
      <c r="G43">
        <v>1.3410162388685101</v>
      </c>
      <c r="H43">
        <v>18.337857219228798</v>
      </c>
      <c r="I43">
        <v>18.337857219228798</v>
      </c>
      <c r="J43">
        <v>18.337857219228798</v>
      </c>
      <c r="K43">
        <v>18.337857219228798</v>
      </c>
    </row>
    <row r="44" spans="1:11" hidden="1" x14ac:dyDescent="0.3">
      <c r="A44" t="s">
        <v>61</v>
      </c>
      <c r="B44" t="s">
        <v>52</v>
      </c>
      <c r="C44" t="s">
        <v>15</v>
      </c>
      <c r="D44">
        <v>2.3564727954971798</v>
      </c>
      <c r="E44">
        <v>2.3564727954971798</v>
      </c>
      <c r="F44">
        <v>2.3564727954971798</v>
      </c>
      <c r="G44">
        <v>2.3564727954971798</v>
      </c>
      <c r="H44">
        <v>33.856250437835698</v>
      </c>
      <c r="I44">
        <v>33.856250437835698</v>
      </c>
      <c r="J44">
        <v>33.856250437835698</v>
      </c>
      <c r="K44">
        <v>33.856250437835698</v>
      </c>
    </row>
    <row r="45" spans="1:11" hidden="1" x14ac:dyDescent="0.3">
      <c r="A45" t="s">
        <v>62</v>
      </c>
      <c r="B45" t="s">
        <v>63</v>
      </c>
      <c r="C45" t="s">
        <v>15</v>
      </c>
      <c r="D45">
        <v>0.67850480791702195</v>
      </c>
      <c r="E45">
        <v>0.67850480791702195</v>
      </c>
      <c r="F45">
        <v>0.67850480791702195</v>
      </c>
      <c r="G45">
        <v>0.67850480791702195</v>
      </c>
      <c r="H45">
        <v>16.859849367041502</v>
      </c>
      <c r="I45">
        <v>16.859849367041502</v>
      </c>
      <c r="J45">
        <v>16.859849367041502</v>
      </c>
      <c r="K45">
        <v>16.859849367041502</v>
      </c>
    </row>
    <row r="46" spans="1:11" hidden="1" x14ac:dyDescent="0.3">
      <c r="A46" t="s">
        <v>64</v>
      </c>
      <c r="B46" t="s">
        <v>63</v>
      </c>
      <c r="C46" t="s">
        <v>15</v>
      </c>
      <c r="D46">
        <v>0.57289002557544699</v>
      </c>
      <c r="E46">
        <v>0.57289002557544699</v>
      </c>
      <c r="F46">
        <v>0.57289002557544699</v>
      </c>
      <c r="G46">
        <v>0.57289002557544699</v>
      </c>
      <c r="H46">
        <v>13.7325626187249</v>
      </c>
      <c r="I46">
        <v>13.7325626187249</v>
      </c>
      <c r="J46">
        <v>13.7325626187249</v>
      </c>
      <c r="K46">
        <v>13.7325626187249</v>
      </c>
    </row>
    <row r="47" spans="1:11" hidden="1" x14ac:dyDescent="0.3">
      <c r="A47" t="s">
        <v>65</v>
      </c>
      <c r="B47" t="s">
        <v>63</v>
      </c>
      <c r="C47" t="s">
        <v>15</v>
      </c>
      <c r="D47">
        <v>1.24084110123563</v>
      </c>
      <c r="E47">
        <v>1.24084110123563</v>
      </c>
      <c r="F47">
        <v>1.24084110123563</v>
      </c>
      <c r="G47">
        <v>1.24084110123563</v>
      </c>
      <c r="H47">
        <v>17.241917685154799</v>
      </c>
      <c r="I47">
        <v>17.241917685154799</v>
      </c>
      <c r="J47">
        <v>17.241917685154799</v>
      </c>
      <c r="K47">
        <v>17.241917685154799</v>
      </c>
    </row>
    <row r="48" spans="1:11" hidden="1" x14ac:dyDescent="0.3">
      <c r="A48" t="s">
        <v>66</v>
      </c>
      <c r="B48" t="s">
        <v>63</v>
      </c>
      <c r="C48" t="s">
        <v>15</v>
      </c>
      <c r="D48">
        <v>1.9903040987219001</v>
      </c>
      <c r="E48">
        <v>1.9903040987219001</v>
      </c>
      <c r="F48">
        <v>1.9903040987219001</v>
      </c>
      <c r="G48">
        <v>1.9903040987219001</v>
      </c>
      <c r="H48">
        <v>10.0700530488149</v>
      </c>
      <c r="I48">
        <v>10.0700530488149</v>
      </c>
      <c r="J48">
        <v>10.0700530488149</v>
      </c>
      <c r="K48">
        <v>10.0700530488149</v>
      </c>
    </row>
    <row r="49" spans="1:11" hidden="1" x14ac:dyDescent="0.3">
      <c r="A49" t="s">
        <v>67</v>
      </c>
      <c r="B49" t="s">
        <v>63</v>
      </c>
      <c r="C49" t="s">
        <v>15</v>
      </c>
      <c r="D49">
        <v>1.13798816568047</v>
      </c>
      <c r="E49">
        <v>1.13798816568047</v>
      </c>
      <c r="F49">
        <v>1.13798816568047</v>
      </c>
      <c r="G49">
        <v>1.13798816568047</v>
      </c>
      <c r="H49">
        <v>31.571696383473999</v>
      </c>
      <c r="I49">
        <v>31.571696383473999</v>
      </c>
      <c r="J49">
        <v>31.571696383473999</v>
      </c>
      <c r="K49">
        <v>31.571696383473999</v>
      </c>
    </row>
    <row r="50" spans="1:11" hidden="1" x14ac:dyDescent="0.3">
      <c r="A50" t="s">
        <v>68</v>
      </c>
      <c r="B50" t="s">
        <v>63</v>
      </c>
      <c r="C50" t="s">
        <v>15</v>
      </c>
      <c r="D50">
        <v>1.00301709688233</v>
      </c>
      <c r="E50">
        <v>1.00301709688233</v>
      </c>
      <c r="F50">
        <v>1.00301709688233</v>
      </c>
      <c r="G50">
        <v>1.00301709688233</v>
      </c>
      <c r="H50">
        <v>34.816378078090899</v>
      </c>
      <c r="I50">
        <v>34.816378078090899</v>
      </c>
      <c r="J50">
        <v>34.816378078090899</v>
      </c>
      <c r="K50">
        <v>34.816378078090899</v>
      </c>
    </row>
    <row r="51" spans="1:11" hidden="1" x14ac:dyDescent="0.3">
      <c r="A51" t="s">
        <v>69</v>
      </c>
      <c r="B51" t="s">
        <v>63</v>
      </c>
      <c r="C51" t="s">
        <v>15</v>
      </c>
      <c r="D51">
        <v>2.3664790494058701</v>
      </c>
      <c r="E51">
        <v>2.3664790494058701</v>
      </c>
      <c r="F51">
        <v>2.3664790494058701</v>
      </c>
      <c r="G51">
        <v>2.3664790494058701</v>
      </c>
      <c r="H51">
        <v>29.028830786656901</v>
      </c>
      <c r="I51">
        <v>29.028830786656901</v>
      </c>
      <c r="J51">
        <v>29.028830786656901</v>
      </c>
      <c r="K51">
        <v>29.028830786656901</v>
      </c>
    </row>
    <row r="52" spans="1:11" x14ac:dyDescent="0.3">
      <c r="A52" t="s">
        <v>70</v>
      </c>
      <c r="B52" t="s">
        <v>71</v>
      </c>
      <c r="C52" t="s">
        <v>39</v>
      </c>
      <c r="D52">
        <v>4.7535999999999996</v>
      </c>
      <c r="E52">
        <v>5.2815999999999903</v>
      </c>
      <c r="F52">
        <v>6.04426666666666</v>
      </c>
      <c r="G52">
        <v>11.348800000000001</v>
      </c>
      <c r="H52">
        <v>49.176707597862702</v>
      </c>
      <c r="I52">
        <v>53.676637510788403</v>
      </c>
      <c r="J52">
        <v>53.890457228613897</v>
      </c>
      <c r="K52">
        <v>53.895029909221797</v>
      </c>
    </row>
    <row r="53" spans="1:11" x14ac:dyDescent="0.3">
      <c r="A53" t="s">
        <v>72</v>
      </c>
      <c r="B53" t="s">
        <v>71</v>
      </c>
      <c r="C53" t="s">
        <v>39</v>
      </c>
      <c r="D53">
        <v>3.11093333333333</v>
      </c>
      <c r="E53">
        <v>3.7994666666666599</v>
      </c>
      <c r="F53">
        <v>4.9151999999999996</v>
      </c>
      <c r="G53">
        <v>11.6229333333333</v>
      </c>
      <c r="H53">
        <v>42.065023972823397</v>
      </c>
      <c r="I53">
        <v>52.361268003908002</v>
      </c>
      <c r="J53">
        <v>52.912012352030899</v>
      </c>
      <c r="K53">
        <v>52.928176349085497</v>
      </c>
    </row>
    <row r="54" spans="1:11" x14ac:dyDescent="0.3">
      <c r="A54" t="s">
        <v>73</v>
      </c>
      <c r="B54" t="s">
        <v>71</v>
      </c>
      <c r="C54" t="s">
        <v>39</v>
      </c>
      <c r="D54">
        <v>1.86266666666666</v>
      </c>
      <c r="E54">
        <v>2.0106666666666602</v>
      </c>
      <c r="F54">
        <v>2.2933333333333299</v>
      </c>
      <c r="G54">
        <v>8.8706666666666596</v>
      </c>
      <c r="H54">
        <v>58.219993480063998</v>
      </c>
      <c r="I54">
        <v>58.354923422252597</v>
      </c>
      <c r="J54">
        <v>58.355458024938599</v>
      </c>
      <c r="K54">
        <v>58.356536503619601</v>
      </c>
    </row>
    <row r="55" spans="1:11" x14ac:dyDescent="0.3">
      <c r="A55" t="s">
        <v>74</v>
      </c>
      <c r="B55" t="s">
        <v>71</v>
      </c>
      <c r="C55" t="s">
        <v>39</v>
      </c>
      <c r="D55">
        <v>1.5193333333333301</v>
      </c>
      <c r="E55">
        <v>1.6786666666666601</v>
      </c>
      <c r="F55">
        <v>3.1186666666666598</v>
      </c>
      <c r="G55">
        <v>9.0046666666666599</v>
      </c>
      <c r="H55">
        <v>57.981196885876898</v>
      </c>
      <c r="I55">
        <v>58.155710437079897</v>
      </c>
      <c r="J55">
        <v>58.156165948831202</v>
      </c>
      <c r="K55">
        <v>58.156308461495001</v>
      </c>
    </row>
    <row r="56" spans="1:11" x14ac:dyDescent="0.3">
      <c r="A56" t="s">
        <v>75</v>
      </c>
      <c r="B56" t="s">
        <v>71</v>
      </c>
      <c r="C56" t="s">
        <v>39</v>
      </c>
      <c r="D56">
        <v>1.86266666666666</v>
      </c>
      <c r="E56">
        <v>2.0106666666666602</v>
      </c>
      <c r="F56">
        <v>2.2933333333333299</v>
      </c>
      <c r="G56">
        <v>8.8706666666666596</v>
      </c>
      <c r="H56">
        <v>58.219993480063998</v>
      </c>
      <c r="I56">
        <v>58.354923422252597</v>
      </c>
      <c r="J56">
        <v>58.355458024938599</v>
      </c>
      <c r="K56">
        <v>58.356536503619601</v>
      </c>
    </row>
    <row r="57" spans="1:11" x14ac:dyDescent="0.3">
      <c r="A57" t="s">
        <v>76</v>
      </c>
      <c r="B57" t="s">
        <v>71</v>
      </c>
      <c r="C57" t="s">
        <v>39</v>
      </c>
      <c r="D57">
        <v>1.5193333333333301</v>
      </c>
      <c r="E57">
        <v>1.6786666666666601</v>
      </c>
      <c r="F57">
        <v>3.1186666666666598</v>
      </c>
      <c r="G57">
        <v>9.0046666666666599</v>
      </c>
      <c r="H57">
        <v>57.981196885876898</v>
      </c>
      <c r="I57">
        <v>58.155710437079897</v>
      </c>
      <c r="J57">
        <v>58.156165948831202</v>
      </c>
      <c r="K57">
        <v>58.156308461495001</v>
      </c>
    </row>
    <row r="58" spans="1:11" x14ac:dyDescent="0.3">
      <c r="A58" t="s">
        <v>77</v>
      </c>
      <c r="B58" t="s">
        <v>71</v>
      </c>
      <c r="C58" t="s">
        <v>39</v>
      </c>
      <c r="D58">
        <v>1.86266666666666</v>
      </c>
      <c r="E58">
        <v>2.0106666666666602</v>
      </c>
      <c r="F58">
        <v>2.2933333333333299</v>
      </c>
      <c r="G58">
        <v>8.8706666666666596</v>
      </c>
      <c r="H58">
        <v>58.219993480063998</v>
      </c>
      <c r="I58">
        <v>58.354923422252597</v>
      </c>
      <c r="J58">
        <v>58.355458024938599</v>
      </c>
      <c r="K58">
        <v>58.356536503619601</v>
      </c>
    </row>
    <row r="59" spans="1:11" x14ac:dyDescent="0.3">
      <c r="A59" t="s">
        <v>78</v>
      </c>
      <c r="B59" t="s">
        <v>71</v>
      </c>
      <c r="C59" t="s">
        <v>39</v>
      </c>
      <c r="D59">
        <v>1.5193333333333301</v>
      </c>
      <c r="E59">
        <v>1.6786666666666601</v>
      </c>
      <c r="F59">
        <v>3.1186666666666598</v>
      </c>
      <c r="G59">
        <v>9.0046666666666599</v>
      </c>
      <c r="H59">
        <v>57.981196885876898</v>
      </c>
      <c r="I59">
        <v>58.155710437079897</v>
      </c>
      <c r="J59">
        <v>58.156165948831202</v>
      </c>
      <c r="K59">
        <v>58.156308461495001</v>
      </c>
    </row>
    <row r="60" spans="1:11" x14ac:dyDescent="0.3">
      <c r="A60" t="s">
        <v>79</v>
      </c>
      <c r="B60" t="s">
        <v>71</v>
      </c>
      <c r="C60" t="s">
        <v>39</v>
      </c>
      <c r="D60">
        <v>3.3216000000000001</v>
      </c>
      <c r="E60">
        <v>4.00426666666666</v>
      </c>
      <c r="F60">
        <v>4.9935999999999998</v>
      </c>
      <c r="G60">
        <v>9.7647999999999993</v>
      </c>
      <c r="H60">
        <v>30.000317686236201</v>
      </c>
      <c r="I60">
        <v>48.421872934285503</v>
      </c>
      <c r="J60">
        <v>52.244492256816798</v>
      </c>
      <c r="K60">
        <v>53.2860062399429</v>
      </c>
    </row>
    <row r="61" spans="1:11" x14ac:dyDescent="0.3">
      <c r="A61" t="s">
        <v>80</v>
      </c>
      <c r="B61" t="s">
        <v>71</v>
      </c>
      <c r="C61" t="s">
        <v>39</v>
      </c>
      <c r="D61">
        <v>2.6432000000000002</v>
      </c>
      <c r="E61">
        <v>3.4650666666666599</v>
      </c>
      <c r="F61">
        <v>5.6069333333333304</v>
      </c>
      <c r="G61">
        <v>14.5621333333333</v>
      </c>
      <c r="H61">
        <v>40.4083380302744</v>
      </c>
      <c r="I61">
        <v>52.497347222023102</v>
      </c>
      <c r="J61">
        <v>52.899279179197102</v>
      </c>
      <c r="K61">
        <v>53.013697962169999</v>
      </c>
    </row>
    <row r="62" spans="1:11" x14ac:dyDescent="0.3">
      <c r="A62" t="s">
        <v>70</v>
      </c>
      <c r="B62" t="s">
        <v>81</v>
      </c>
      <c r="C62" t="s">
        <v>39</v>
      </c>
      <c r="D62">
        <v>1.41131729360312</v>
      </c>
      <c r="E62">
        <v>2.1196604140800601</v>
      </c>
      <c r="F62">
        <v>4.4784179501806403</v>
      </c>
      <c r="G62">
        <v>8.7746496202588293</v>
      </c>
      <c r="H62">
        <v>59.507840742802102</v>
      </c>
      <c r="I62">
        <v>60.195908650769802</v>
      </c>
      <c r="J62">
        <v>60.197136663069003</v>
      </c>
      <c r="K62">
        <v>60.196580407272997</v>
      </c>
    </row>
    <row r="63" spans="1:11" x14ac:dyDescent="0.3">
      <c r="A63" t="s">
        <v>82</v>
      </c>
      <c r="B63" t="s">
        <v>81</v>
      </c>
      <c r="C63" t="s">
        <v>39</v>
      </c>
      <c r="D63">
        <v>2.9694811266244301</v>
      </c>
      <c r="E63">
        <v>3.6694086377341399</v>
      </c>
      <c r="F63">
        <v>4.7851912551083604</v>
      </c>
      <c r="G63">
        <v>10.1072625463561</v>
      </c>
      <c r="H63">
        <v>33.931867593667</v>
      </c>
      <c r="I63">
        <v>51.042258785026597</v>
      </c>
      <c r="J63">
        <v>53.139535208553902</v>
      </c>
      <c r="K63">
        <v>53.367753344209099</v>
      </c>
    </row>
    <row r="64" spans="1:11" x14ac:dyDescent="0.3">
      <c r="A64" t="s">
        <v>72</v>
      </c>
      <c r="B64" t="s">
        <v>81</v>
      </c>
      <c r="C64" t="s">
        <v>39</v>
      </c>
      <c r="D64">
        <v>3.1480292863196202</v>
      </c>
      <c r="E64">
        <v>3.8544575501187799</v>
      </c>
      <c r="F64">
        <v>5.0183525750566096</v>
      </c>
      <c r="G64">
        <v>12.476972450298</v>
      </c>
      <c r="H64">
        <v>44.345488062120701</v>
      </c>
      <c r="I64">
        <v>52.938021214863497</v>
      </c>
      <c r="J64">
        <v>53.283350024832103</v>
      </c>
      <c r="K64">
        <v>53.358055877424597</v>
      </c>
    </row>
    <row r="65" spans="1:11" x14ac:dyDescent="0.3">
      <c r="A65" t="s">
        <v>83</v>
      </c>
      <c r="B65" t="s">
        <v>81</v>
      </c>
      <c r="C65" t="s">
        <v>39</v>
      </c>
      <c r="D65">
        <v>1.59266666666666</v>
      </c>
      <c r="E65">
        <v>1.91133333333333</v>
      </c>
      <c r="F65">
        <v>4.7913333333333297</v>
      </c>
      <c r="G65">
        <v>16.563333333333301</v>
      </c>
      <c r="H65">
        <v>54.970896929237099</v>
      </c>
      <c r="I65">
        <v>55.145410480440098</v>
      </c>
      <c r="J65">
        <v>55.145865992191297</v>
      </c>
      <c r="K65">
        <v>55.146008504855203</v>
      </c>
    </row>
    <row r="66" spans="1:11" x14ac:dyDescent="0.3">
      <c r="A66" t="s">
        <v>84</v>
      </c>
      <c r="B66" t="s">
        <v>81</v>
      </c>
      <c r="C66" t="s">
        <v>39</v>
      </c>
      <c r="D66">
        <v>1.67133333333333</v>
      </c>
      <c r="E66">
        <v>2.1493333333333302</v>
      </c>
      <c r="F66">
        <v>6.4693333333333296</v>
      </c>
      <c r="G66">
        <v>24.127333333333301</v>
      </c>
      <c r="H66">
        <v>53.2099843386803</v>
      </c>
      <c r="I66">
        <v>53.3844978898832</v>
      </c>
      <c r="J66">
        <v>53.384953401634498</v>
      </c>
      <c r="K66">
        <v>53.385095914298397</v>
      </c>
    </row>
    <row r="67" spans="1:11" x14ac:dyDescent="0.3">
      <c r="A67" t="s">
        <v>85</v>
      </c>
      <c r="B67" t="s">
        <v>81</v>
      </c>
      <c r="C67" t="s">
        <v>39</v>
      </c>
      <c r="D67">
        <v>1.59266666666666</v>
      </c>
      <c r="E67">
        <v>1.91133333333333</v>
      </c>
      <c r="F67">
        <v>4.7913333333333297</v>
      </c>
      <c r="G67">
        <v>16.563333333333301</v>
      </c>
      <c r="H67">
        <v>54.970896929237099</v>
      </c>
      <c r="I67">
        <v>55.145410480440098</v>
      </c>
      <c r="J67">
        <v>55.145865992191297</v>
      </c>
      <c r="K67">
        <v>55.146008504855203</v>
      </c>
    </row>
    <row r="68" spans="1:11" x14ac:dyDescent="0.3">
      <c r="A68" t="s">
        <v>86</v>
      </c>
      <c r="B68" t="s">
        <v>81</v>
      </c>
      <c r="C68" t="s">
        <v>39</v>
      </c>
      <c r="D68">
        <v>1.59266666666666</v>
      </c>
      <c r="E68">
        <v>1.91133333333333</v>
      </c>
      <c r="F68">
        <v>4.7913333333333297</v>
      </c>
      <c r="G68">
        <v>16.563333333333301</v>
      </c>
      <c r="H68">
        <v>54.970896929237099</v>
      </c>
      <c r="I68">
        <v>55.145410480440098</v>
      </c>
      <c r="J68">
        <v>55.145865992191297</v>
      </c>
      <c r="K68">
        <v>55.146008504855203</v>
      </c>
    </row>
    <row r="69" spans="1:11" x14ac:dyDescent="0.3">
      <c r="A69" t="s">
        <v>87</v>
      </c>
      <c r="B69" t="s">
        <v>81</v>
      </c>
      <c r="C69" t="s">
        <v>39</v>
      </c>
      <c r="D69">
        <v>3.4814853393052401</v>
      </c>
      <c r="E69">
        <v>4.1597833446174599</v>
      </c>
      <c r="F69">
        <v>5.1247330868183898</v>
      </c>
      <c r="G69">
        <v>9.8383764734475605</v>
      </c>
      <c r="H69">
        <v>30.706168850220301</v>
      </c>
      <c r="I69">
        <v>48.286160698839801</v>
      </c>
      <c r="J69">
        <v>52.169052698382998</v>
      </c>
      <c r="K69">
        <v>53.139431093924102</v>
      </c>
    </row>
    <row r="70" spans="1:11" x14ac:dyDescent="0.3">
      <c r="A70" t="s">
        <v>79</v>
      </c>
      <c r="B70" t="s">
        <v>81</v>
      </c>
      <c r="C70" t="s">
        <v>39</v>
      </c>
      <c r="D70">
        <v>3.1254069889098099</v>
      </c>
      <c r="E70">
        <v>3.7821468926553599</v>
      </c>
      <c r="F70">
        <v>4.7699351328729804</v>
      </c>
      <c r="G70">
        <v>9.3221175978238104</v>
      </c>
      <c r="H70">
        <v>30.927361182139801</v>
      </c>
      <c r="I70">
        <v>46.558095770835301</v>
      </c>
      <c r="J70">
        <v>47.9585240333668</v>
      </c>
      <c r="K70">
        <v>48.120076479059897</v>
      </c>
    </row>
    <row r="71" spans="1:11" x14ac:dyDescent="0.3">
      <c r="A71" t="s">
        <v>80</v>
      </c>
      <c r="B71" t="s">
        <v>81</v>
      </c>
      <c r="C71" t="s">
        <v>39</v>
      </c>
      <c r="D71">
        <v>1.9737650944477401</v>
      </c>
      <c r="E71">
        <v>2.41952927202825</v>
      </c>
      <c r="F71">
        <v>2.8582919180237298</v>
      </c>
      <c r="G71">
        <v>5.6612383958991002</v>
      </c>
      <c r="H71">
        <v>51.203380408826398</v>
      </c>
      <c r="I71">
        <v>55.132508276501298</v>
      </c>
      <c r="J71">
        <v>55.350802541956703</v>
      </c>
      <c r="K71">
        <v>55.400693023323903</v>
      </c>
    </row>
    <row r="72" spans="1:11" x14ac:dyDescent="0.3">
      <c r="A72" t="s">
        <v>88</v>
      </c>
      <c r="B72" t="s">
        <v>89</v>
      </c>
      <c r="C72" t="s">
        <v>39</v>
      </c>
      <c r="D72">
        <v>3.91733333333333</v>
      </c>
      <c r="E72">
        <v>20.625599999999999</v>
      </c>
      <c r="F72">
        <v>29.733333333333299</v>
      </c>
      <c r="G72">
        <v>49.292266666666599</v>
      </c>
      <c r="H72">
        <v>36.8925586190065</v>
      </c>
      <c r="I72">
        <v>53.831067284756799</v>
      </c>
      <c r="J72">
        <v>54.421619936935002</v>
      </c>
      <c r="K72">
        <v>54.469340771502999</v>
      </c>
    </row>
    <row r="74" spans="1:11" x14ac:dyDescent="0.3">
      <c r="D74">
        <f>AVERAGE(D23,D28,D29,D30,D38,D39,D40,D52,D53,D54,D55,D56,D57,D58,D59,D60,D61,D62,D64,D63,D65,D66,D67,D68,D69,D70,D71,D72)</f>
        <v>3.3667282850987372</v>
      </c>
      <c r="E74">
        <f t="shared" ref="E74:K74" si="0">AVERAGE(E23,E28,E29,E30,E38,E39,E40,E52,E53,E54,E55,E56,E57,E58,E59,E60,E61,E62,E64,E63,E65,E66,E67,E68,E69,E70,E71,E72)</f>
        <v>5.1822390706992536</v>
      </c>
      <c r="F74">
        <f t="shared" si="0"/>
        <v>8.3533545917590146</v>
      </c>
      <c r="G74">
        <f t="shared" si="0"/>
        <v>22.4297028025521</v>
      </c>
      <c r="H74">
        <f t="shared" si="0"/>
        <v>43.33866928067949</v>
      </c>
      <c r="I74">
        <f t="shared" si="0"/>
        <v>50.523829569228603</v>
      </c>
      <c r="J74">
        <f t="shared" si="0"/>
        <v>53.126853365307873</v>
      </c>
      <c r="K74">
        <f t="shared" si="0"/>
        <v>54.775441062584591</v>
      </c>
    </row>
  </sheetData>
  <autoFilter ref="A1:K72" xr:uid="{929BA68C-CCCB-4313-AAB6-0B7973D0E9D8}">
    <filterColumn colId="2">
      <filters>
        <filter val="WAV"/>
      </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72E54-E306-4A3D-BDFC-99C1175E58E6}">
  <dimension ref="A1:K75"/>
  <sheetViews>
    <sheetView workbookViewId="0">
      <selection activeCell="F21" sqref="F21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7.2275862068965502</v>
      </c>
      <c r="E2">
        <v>7.2275862068965502</v>
      </c>
      <c r="F2">
        <v>7.2275862068965502</v>
      </c>
      <c r="G2">
        <v>7.2275862068965502</v>
      </c>
      <c r="H2">
        <v>20.342129338291802</v>
      </c>
      <c r="I2">
        <v>20.342129338291802</v>
      </c>
      <c r="J2">
        <v>20.342129338291802</v>
      </c>
      <c r="K2">
        <v>20.342129338291802</v>
      </c>
    </row>
    <row r="3" spans="1:11" x14ac:dyDescent="0.3">
      <c r="A3" t="s">
        <v>14</v>
      </c>
      <c r="B3" t="s">
        <v>12</v>
      </c>
      <c r="C3" t="s">
        <v>15</v>
      </c>
      <c r="D3">
        <v>4.4304932735426004</v>
      </c>
      <c r="E3">
        <v>4.4304932735426004</v>
      </c>
      <c r="F3">
        <v>4.4304932735426004</v>
      </c>
      <c r="G3">
        <v>4.4304932735426004</v>
      </c>
      <c r="H3">
        <v>36.982311376576199</v>
      </c>
      <c r="I3">
        <v>36.982311376576199</v>
      </c>
      <c r="J3">
        <v>36.982311376576199</v>
      </c>
      <c r="K3">
        <v>36.982311376576199</v>
      </c>
    </row>
    <row r="4" spans="1:11" x14ac:dyDescent="0.3">
      <c r="A4" t="s">
        <v>16</v>
      </c>
      <c r="B4" t="s">
        <v>12</v>
      </c>
      <c r="C4" t="s">
        <v>15</v>
      </c>
      <c r="D4">
        <v>7.1228733459357203</v>
      </c>
      <c r="E4">
        <v>7.1228733459357203</v>
      </c>
      <c r="F4">
        <v>7.1228733459357203</v>
      </c>
      <c r="G4">
        <v>7.1228733459357203</v>
      </c>
      <c r="H4">
        <v>17.0431148969082</v>
      </c>
      <c r="I4">
        <v>17.0431148969082</v>
      </c>
      <c r="J4">
        <v>17.0431148969082</v>
      </c>
      <c r="K4">
        <v>17.0431148969082</v>
      </c>
    </row>
    <row r="5" spans="1:11" x14ac:dyDescent="0.3">
      <c r="A5" t="s">
        <v>17</v>
      </c>
      <c r="B5" t="s">
        <v>12</v>
      </c>
      <c r="C5" t="s">
        <v>15</v>
      </c>
      <c r="D5">
        <v>27.6</v>
      </c>
      <c r="E5">
        <v>27.6</v>
      </c>
      <c r="F5">
        <v>27.6</v>
      </c>
      <c r="G5">
        <v>27.6</v>
      </c>
      <c r="H5">
        <v>33.934920932866802</v>
      </c>
      <c r="I5">
        <v>33.934920932866802</v>
      </c>
      <c r="J5">
        <v>33.934920932866802</v>
      </c>
      <c r="K5">
        <v>33.934920932866802</v>
      </c>
    </row>
    <row r="6" spans="1:11" x14ac:dyDescent="0.3">
      <c r="A6" t="s">
        <v>18</v>
      </c>
      <c r="B6" t="s">
        <v>12</v>
      </c>
      <c r="C6" t="s">
        <v>15</v>
      </c>
      <c r="D6">
        <v>5.4497816593886403</v>
      </c>
      <c r="E6">
        <v>5.4497816593886403</v>
      </c>
      <c r="F6">
        <v>5.4497816593886403</v>
      </c>
      <c r="G6">
        <v>5.4497816593886403</v>
      </c>
      <c r="H6">
        <v>35.154414097804398</v>
      </c>
      <c r="I6">
        <v>35.154414097804398</v>
      </c>
      <c r="J6">
        <v>35.154414097804398</v>
      </c>
      <c r="K6">
        <v>35.154414097804398</v>
      </c>
    </row>
    <row r="7" spans="1:11" x14ac:dyDescent="0.3">
      <c r="A7" t="s">
        <v>19</v>
      </c>
      <c r="B7" t="s">
        <v>12</v>
      </c>
      <c r="C7" t="s">
        <v>15</v>
      </c>
      <c r="D7">
        <v>1.8701298701298701</v>
      </c>
      <c r="E7">
        <v>1.8701298701298701</v>
      </c>
      <c r="F7">
        <v>1.8701298701298701</v>
      </c>
      <c r="G7">
        <v>1.8701298701298701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4.2138613861386096</v>
      </c>
      <c r="E8">
        <v>4.2138613861386096</v>
      </c>
      <c r="F8">
        <v>4.2138613861386096</v>
      </c>
      <c r="G8">
        <v>4.2138613861386096</v>
      </c>
      <c r="H8">
        <v>29.9362393886741</v>
      </c>
      <c r="I8">
        <v>29.9362393886741</v>
      </c>
      <c r="J8">
        <v>29.9362393886741</v>
      </c>
      <c r="K8">
        <v>29.9362393886741</v>
      </c>
    </row>
    <row r="9" spans="1:11" x14ac:dyDescent="0.3">
      <c r="A9" t="s">
        <v>21</v>
      </c>
      <c r="B9" t="s">
        <v>12</v>
      </c>
      <c r="C9" t="s">
        <v>15</v>
      </c>
      <c r="D9">
        <v>195</v>
      </c>
      <c r="E9">
        <v>195</v>
      </c>
      <c r="F9">
        <v>195</v>
      </c>
      <c r="G9">
        <v>195</v>
      </c>
      <c r="H9">
        <v>28.797349437325</v>
      </c>
      <c r="I9">
        <v>28.797349437325</v>
      </c>
      <c r="J9">
        <v>28.797349437325</v>
      </c>
      <c r="K9">
        <v>28.797349437325</v>
      </c>
    </row>
    <row r="10" spans="1:11" x14ac:dyDescent="0.3">
      <c r="A10" t="s">
        <v>22</v>
      </c>
      <c r="B10" t="s">
        <v>23</v>
      </c>
      <c r="C10" t="s">
        <v>15</v>
      </c>
      <c r="D10">
        <v>2.97310513447432</v>
      </c>
      <c r="E10">
        <v>2.97310513447432</v>
      </c>
      <c r="F10">
        <v>2.97310513447432</v>
      </c>
      <c r="G10">
        <v>2.97310513447432</v>
      </c>
      <c r="H10">
        <v>31.999300802451899</v>
      </c>
      <c r="I10">
        <v>31.999300802451899</v>
      </c>
      <c r="J10">
        <v>31.999300802451899</v>
      </c>
      <c r="K10">
        <v>31.999300802451899</v>
      </c>
    </row>
    <row r="11" spans="1:11" x14ac:dyDescent="0.3">
      <c r="A11" t="s">
        <v>24</v>
      </c>
      <c r="B11" t="s">
        <v>23</v>
      </c>
      <c r="C11" t="s">
        <v>15</v>
      </c>
      <c r="D11">
        <v>16.5436893203883</v>
      </c>
      <c r="E11">
        <v>16.5436893203883</v>
      </c>
      <c r="F11">
        <v>16.5436893203883</v>
      </c>
      <c r="G11">
        <v>16.5436893203883</v>
      </c>
      <c r="H11">
        <v>36.594965189541398</v>
      </c>
      <c r="I11">
        <v>36.594965189541398</v>
      </c>
      <c r="J11">
        <v>36.594965189541398</v>
      </c>
      <c r="K11">
        <v>36.594965189541398</v>
      </c>
    </row>
    <row r="12" spans="1:11" x14ac:dyDescent="0.3">
      <c r="A12" t="s">
        <v>25</v>
      </c>
      <c r="B12" t="s">
        <v>23</v>
      </c>
      <c r="C12" t="s">
        <v>15</v>
      </c>
      <c r="D12">
        <v>5.6338028169014001</v>
      </c>
      <c r="E12">
        <v>5.6338028169014001</v>
      </c>
      <c r="F12">
        <v>5.6338028169014001</v>
      </c>
      <c r="G12">
        <v>5.6338028169014001</v>
      </c>
      <c r="H12">
        <v>36.728648374493901</v>
      </c>
      <c r="I12">
        <v>36.728648374493901</v>
      </c>
      <c r="J12">
        <v>36.728648374493901</v>
      </c>
      <c r="K12">
        <v>36.728648374493901</v>
      </c>
    </row>
    <row r="13" spans="1:11" x14ac:dyDescent="0.3">
      <c r="A13" t="s">
        <v>26</v>
      </c>
      <c r="B13" t="s">
        <v>23</v>
      </c>
      <c r="C13" t="s">
        <v>15</v>
      </c>
      <c r="D13">
        <v>5.2249999999999996</v>
      </c>
      <c r="E13">
        <v>5.2249999999999996</v>
      </c>
      <c r="F13">
        <v>5.2249999999999996</v>
      </c>
      <c r="G13">
        <v>5.2249999999999996</v>
      </c>
      <c r="H13">
        <v>37.532839250221301</v>
      </c>
      <c r="I13">
        <v>37.532839250221301</v>
      </c>
      <c r="J13">
        <v>37.532839250221301</v>
      </c>
      <c r="K13">
        <v>37.532839250221301</v>
      </c>
    </row>
    <row r="14" spans="1:11" x14ac:dyDescent="0.3">
      <c r="A14" t="s">
        <v>27</v>
      </c>
      <c r="B14" t="s">
        <v>23</v>
      </c>
      <c r="C14" t="s">
        <v>15</v>
      </c>
      <c r="D14">
        <v>1.9081836327345301</v>
      </c>
      <c r="E14">
        <v>1.9081836327345301</v>
      </c>
      <c r="F14">
        <v>1.9081836327345301</v>
      </c>
      <c r="G14">
        <v>1.9081836327345301</v>
      </c>
      <c r="H14">
        <v>22.455236370235699</v>
      </c>
      <c r="I14">
        <v>22.455236370235699</v>
      </c>
      <c r="J14">
        <v>22.455236370235699</v>
      </c>
      <c r="K14">
        <v>22.455236370235699</v>
      </c>
    </row>
    <row r="15" spans="1:11" x14ac:dyDescent="0.3">
      <c r="A15" t="s">
        <v>28</v>
      </c>
      <c r="B15" t="s">
        <v>23</v>
      </c>
      <c r="C15" t="s">
        <v>15</v>
      </c>
      <c r="D15">
        <v>3.5753604193971098</v>
      </c>
      <c r="E15">
        <v>3.5753604193971098</v>
      </c>
      <c r="F15">
        <v>3.5753604193971098</v>
      </c>
      <c r="G15">
        <v>3.5753604193971098</v>
      </c>
      <c r="H15">
        <v>40.810182443118002</v>
      </c>
      <c r="I15">
        <v>40.810182443118002</v>
      </c>
      <c r="J15">
        <v>40.810182443118002</v>
      </c>
      <c r="K15">
        <v>40.810182443118002</v>
      </c>
    </row>
    <row r="16" spans="1:11" x14ac:dyDescent="0.3">
      <c r="A16" t="s">
        <v>29</v>
      </c>
      <c r="B16" t="s">
        <v>23</v>
      </c>
      <c r="C16" t="s">
        <v>15</v>
      </c>
      <c r="D16">
        <v>2.20359281437125</v>
      </c>
      <c r="E16">
        <v>2.20359281437125</v>
      </c>
      <c r="F16">
        <v>2.20359281437125</v>
      </c>
      <c r="G16">
        <v>2.20359281437125</v>
      </c>
      <c r="H16">
        <v>18.779419328195001</v>
      </c>
      <c r="I16">
        <v>18.779419328195001</v>
      </c>
      <c r="J16">
        <v>18.779419328195001</v>
      </c>
      <c r="K16">
        <v>18.779419328195001</v>
      </c>
    </row>
    <row r="17" spans="1:11" x14ac:dyDescent="0.3">
      <c r="A17" t="s">
        <v>30</v>
      </c>
      <c r="B17" t="s">
        <v>23</v>
      </c>
      <c r="C17" t="s">
        <v>15</v>
      </c>
      <c r="D17">
        <v>64</v>
      </c>
      <c r="E17">
        <v>64</v>
      </c>
      <c r="F17">
        <v>64</v>
      </c>
      <c r="G17">
        <v>64</v>
      </c>
      <c r="H17">
        <v>27.492348843764201</v>
      </c>
      <c r="I17">
        <v>27.492348843764201</v>
      </c>
      <c r="J17">
        <v>27.492348843764201</v>
      </c>
      <c r="K17">
        <v>27.492348843764201</v>
      </c>
    </row>
    <row r="18" spans="1:11" x14ac:dyDescent="0.3">
      <c r="A18" t="s">
        <v>31</v>
      </c>
      <c r="B18" t="s">
        <v>32</v>
      </c>
      <c r="C18" t="s">
        <v>15</v>
      </c>
      <c r="D18">
        <v>13.733333333333301</v>
      </c>
      <c r="E18">
        <v>13.733333333333301</v>
      </c>
      <c r="F18">
        <v>13.733333333333301</v>
      </c>
      <c r="G18">
        <v>13.733333333333301</v>
      </c>
      <c r="H18">
        <v>12.598905659119501</v>
      </c>
      <c r="I18">
        <v>12.598905659119501</v>
      </c>
      <c r="J18">
        <v>12.598905659119501</v>
      </c>
      <c r="K18">
        <v>12.598905659119501</v>
      </c>
    </row>
    <row r="19" spans="1:11" x14ac:dyDescent="0.3">
      <c r="A19" t="s">
        <v>33</v>
      </c>
      <c r="B19" t="s">
        <v>32</v>
      </c>
      <c r="C19" t="s">
        <v>15</v>
      </c>
      <c r="D19">
        <v>6.5232744783306504</v>
      </c>
      <c r="E19">
        <v>6.5232744783306504</v>
      </c>
      <c r="F19">
        <v>6.5232744783306504</v>
      </c>
      <c r="G19">
        <v>6.5232744783306504</v>
      </c>
      <c r="H19">
        <v>11.552203146280201</v>
      </c>
      <c r="I19">
        <v>11.552203146280201</v>
      </c>
      <c r="J19">
        <v>11.552203146280201</v>
      </c>
      <c r="K19">
        <v>11.552203146280201</v>
      </c>
    </row>
    <row r="20" spans="1:11" x14ac:dyDescent="0.3">
      <c r="A20" t="s">
        <v>34</v>
      </c>
      <c r="B20" t="s">
        <v>32</v>
      </c>
      <c r="C20" t="s">
        <v>15</v>
      </c>
      <c r="D20">
        <v>18.48</v>
      </c>
      <c r="E20">
        <v>18.48</v>
      </c>
      <c r="F20">
        <v>18.48</v>
      </c>
      <c r="G20">
        <v>18.48</v>
      </c>
      <c r="H20">
        <v>34.770233456103298</v>
      </c>
      <c r="I20">
        <v>34.770233456103298</v>
      </c>
      <c r="J20">
        <v>34.770233456103298</v>
      </c>
      <c r="K20">
        <v>34.770233456103298</v>
      </c>
    </row>
    <row r="21" spans="1:11" x14ac:dyDescent="0.3">
      <c r="A21" t="s">
        <v>35</v>
      </c>
      <c r="B21" t="s">
        <v>32</v>
      </c>
      <c r="C21" t="s">
        <v>15</v>
      </c>
      <c r="D21">
        <v>13.753191489361701</v>
      </c>
      <c r="E21">
        <v>13.753191489361701</v>
      </c>
      <c r="F21">
        <v>13.753191489361701</v>
      </c>
      <c r="G21">
        <v>13.753191489361701</v>
      </c>
      <c r="H21">
        <v>26.2469204483745</v>
      </c>
      <c r="I21">
        <v>26.2469204483745</v>
      </c>
      <c r="J21">
        <v>26.2469204483745</v>
      </c>
      <c r="K21">
        <v>26.2469204483745</v>
      </c>
    </row>
    <row r="22" spans="1:11" x14ac:dyDescent="0.3">
      <c r="A22" t="s">
        <v>36</v>
      </c>
      <c r="B22" t="s">
        <v>32</v>
      </c>
      <c r="C22" t="s">
        <v>15</v>
      </c>
      <c r="D22">
        <v>13.733333333333301</v>
      </c>
      <c r="E22">
        <v>13.733333333333301</v>
      </c>
      <c r="F22">
        <v>13.733333333333301</v>
      </c>
      <c r="G22">
        <v>13.733333333333301</v>
      </c>
      <c r="H22">
        <v>33.160332670963399</v>
      </c>
      <c r="I22">
        <v>33.160332670963399</v>
      </c>
      <c r="J22">
        <v>33.160332670963399</v>
      </c>
      <c r="K22">
        <v>33.160332670963399</v>
      </c>
    </row>
    <row r="23" spans="1:11" x14ac:dyDescent="0.3">
      <c r="A23" t="s">
        <v>94</v>
      </c>
      <c r="B23" t="s">
        <v>38</v>
      </c>
      <c r="C23" t="s">
        <v>39</v>
      </c>
      <c r="D23">
        <v>6.3594321935541398</v>
      </c>
      <c r="E23">
        <v>9.9213998750111507</v>
      </c>
      <c r="F23">
        <v>15.108365324524501</v>
      </c>
      <c r="G23">
        <v>46.015320060708802</v>
      </c>
      <c r="H23">
        <v>31.269838219307498</v>
      </c>
      <c r="I23">
        <v>43.231335195939103</v>
      </c>
      <c r="J23">
        <v>51.239668748614299</v>
      </c>
      <c r="K23">
        <v>53.359569859828603</v>
      </c>
    </row>
    <row r="24" spans="1:11" x14ac:dyDescent="0.3">
      <c r="A24" t="s">
        <v>40</v>
      </c>
      <c r="B24" t="s">
        <v>38</v>
      </c>
      <c r="C24" t="s">
        <v>13</v>
      </c>
      <c r="D24">
        <v>1.3968943424910401</v>
      </c>
      <c r="E24">
        <v>1.3968943424910401</v>
      </c>
      <c r="F24">
        <v>1.3968943424910401</v>
      </c>
      <c r="G24">
        <v>1.3968943424910401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1.22898550724637</v>
      </c>
      <c r="E25">
        <v>1.22898550724637</v>
      </c>
      <c r="F25">
        <v>1.22898550724637</v>
      </c>
      <c r="G25">
        <v>1.22898550724637</v>
      </c>
      <c r="H25">
        <v>20.825966514891199</v>
      </c>
      <c r="I25">
        <v>20.825966514891199</v>
      </c>
      <c r="J25">
        <v>20.825966514891199</v>
      </c>
      <c r="K25">
        <v>20.825966514891199</v>
      </c>
    </row>
    <row r="26" spans="1:11" x14ac:dyDescent="0.3">
      <c r="A26" t="s">
        <v>42</v>
      </c>
      <c r="B26" t="s">
        <v>38</v>
      </c>
      <c r="C26" t="s">
        <v>13</v>
      </c>
      <c r="D26">
        <v>0.93884297520661097</v>
      </c>
      <c r="E26">
        <v>0.93884297520661097</v>
      </c>
      <c r="F26">
        <v>0.93884297520661097</v>
      </c>
      <c r="G26">
        <v>0.93884297520661097</v>
      </c>
      <c r="H26">
        <v>19.8820533556631</v>
      </c>
      <c r="I26">
        <v>19.8820533556631</v>
      </c>
      <c r="J26">
        <v>19.8820533556631</v>
      </c>
      <c r="K26">
        <v>19.8820533556631</v>
      </c>
    </row>
    <row r="27" spans="1:11" x14ac:dyDescent="0.3">
      <c r="A27" t="s">
        <v>43</v>
      </c>
      <c r="B27" t="s">
        <v>38</v>
      </c>
      <c r="C27" t="s">
        <v>13</v>
      </c>
      <c r="D27">
        <v>3.2147692307692299</v>
      </c>
      <c r="E27">
        <v>3.2147692307692299</v>
      </c>
      <c r="F27">
        <v>3.2147692307692299</v>
      </c>
      <c r="G27">
        <v>3.2147692307692299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6.3895</v>
      </c>
      <c r="E28">
        <v>9.7970000000000006</v>
      </c>
      <c r="F28">
        <v>12.968</v>
      </c>
      <c r="G28">
        <v>30.491499999999998</v>
      </c>
      <c r="H28">
        <v>22.7538467368712</v>
      </c>
      <c r="I28">
        <v>37.406263025489501</v>
      </c>
      <c r="J28">
        <v>47.709961559111697</v>
      </c>
      <c r="K28">
        <v>53.945553281541002</v>
      </c>
    </row>
    <row r="29" spans="1:11" x14ac:dyDescent="0.3">
      <c r="A29" t="s">
        <v>45</v>
      </c>
      <c r="B29" t="s">
        <v>38</v>
      </c>
      <c r="C29" t="s">
        <v>39</v>
      </c>
      <c r="D29">
        <v>6.976</v>
      </c>
      <c r="E29">
        <v>10.382</v>
      </c>
      <c r="F29">
        <v>13.266</v>
      </c>
      <c r="G29">
        <v>30.942</v>
      </c>
      <c r="H29">
        <v>23.469556245348102</v>
      </c>
      <c r="I29">
        <v>38.0510702235241</v>
      </c>
      <c r="J29">
        <v>48.202104134221997</v>
      </c>
      <c r="K29">
        <v>53.877552499926601</v>
      </c>
    </row>
    <row r="30" spans="1:11" x14ac:dyDescent="0.3">
      <c r="A30" t="s">
        <v>46</v>
      </c>
      <c r="B30" t="s">
        <v>38</v>
      </c>
      <c r="C30" t="s">
        <v>39</v>
      </c>
      <c r="D30">
        <v>5.7960000000000003</v>
      </c>
      <c r="E30">
        <v>8.18</v>
      </c>
      <c r="F30">
        <v>16.38</v>
      </c>
      <c r="G30">
        <v>67.456000000000003</v>
      </c>
      <c r="H30">
        <v>31.792120089918601</v>
      </c>
      <c r="I30">
        <v>38.858285542138702</v>
      </c>
      <c r="J30">
        <v>44.804159248208101</v>
      </c>
      <c r="K30">
        <v>53.051252135185898</v>
      </c>
    </row>
    <row r="31" spans="1:11" x14ac:dyDescent="0.3">
      <c r="A31" t="s">
        <v>47</v>
      </c>
      <c r="B31" t="s">
        <v>38</v>
      </c>
      <c r="C31" t="s">
        <v>15</v>
      </c>
      <c r="D31">
        <v>2.2213343987215302</v>
      </c>
      <c r="E31">
        <v>2.2213343987215302</v>
      </c>
      <c r="F31">
        <v>2.2213343987215302</v>
      </c>
      <c r="G31">
        <v>2.2213343987215302</v>
      </c>
      <c r="H31">
        <v>27.9725026962215</v>
      </c>
      <c r="I31">
        <v>27.9725026962215</v>
      </c>
      <c r="J31">
        <v>27.9725026962215</v>
      </c>
      <c r="K31">
        <v>27.9725026962215</v>
      </c>
    </row>
    <row r="32" spans="1:11" x14ac:dyDescent="0.3">
      <c r="A32" t="s">
        <v>48</v>
      </c>
      <c r="B32" t="s">
        <v>38</v>
      </c>
      <c r="C32" t="s">
        <v>15</v>
      </c>
      <c r="D32">
        <v>3.43426294820717</v>
      </c>
      <c r="E32">
        <v>3.43426294820717</v>
      </c>
      <c r="F32">
        <v>3.43426294820717</v>
      </c>
      <c r="G32">
        <v>3.43426294820717</v>
      </c>
      <c r="H32">
        <v>32.806141721329702</v>
      </c>
      <c r="I32">
        <v>32.806141721329702</v>
      </c>
      <c r="J32">
        <v>32.806141721329702</v>
      </c>
      <c r="K32">
        <v>32.806141721329702</v>
      </c>
    </row>
    <row r="33" spans="1:11" x14ac:dyDescent="0.3">
      <c r="A33" t="s">
        <v>49</v>
      </c>
      <c r="B33" t="s">
        <v>38</v>
      </c>
      <c r="C33" t="s">
        <v>15</v>
      </c>
      <c r="D33">
        <v>1.26792142342898</v>
      </c>
      <c r="E33">
        <v>1.26792142342898</v>
      </c>
      <c r="F33">
        <v>1.26792142342898</v>
      </c>
      <c r="G33">
        <v>1.26792142342898</v>
      </c>
      <c r="H33">
        <v>20.772059267138602</v>
      </c>
      <c r="I33">
        <v>20.772059267138602</v>
      </c>
      <c r="J33">
        <v>20.772059267138602</v>
      </c>
      <c r="K33">
        <v>20.772059267138602</v>
      </c>
    </row>
    <row r="34" spans="1:11" x14ac:dyDescent="0.3">
      <c r="A34" t="s">
        <v>50</v>
      </c>
      <c r="B34" t="s">
        <v>38</v>
      </c>
      <c r="C34" t="s">
        <v>15</v>
      </c>
      <c r="D34">
        <v>2.1083743842364502</v>
      </c>
      <c r="E34">
        <v>2.1083743842364502</v>
      </c>
      <c r="F34">
        <v>2.1083743842364502</v>
      </c>
      <c r="G34">
        <v>2.1083743842364502</v>
      </c>
      <c r="H34">
        <v>33.784741626709597</v>
      </c>
      <c r="I34">
        <v>33.784741626709597</v>
      </c>
      <c r="J34">
        <v>33.784741626709597</v>
      </c>
      <c r="K34">
        <v>33.784741626709597</v>
      </c>
    </row>
    <row r="35" spans="1:11" x14ac:dyDescent="0.3">
      <c r="A35" t="s">
        <v>51</v>
      </c>
      <c r="B35" t="s">
        <v>52</v>
      </c>
      <c r="C35" t="s">
        <v>13</v>
      </c>
      <c r="D35">
        <v>1.9535238095237999</v>
      </c>
      <c r="E35">
        <v>1.9535238095237999</v>
      </c>
      <c r="F35">
        <v>1.9535238095237999</v>
      </c>
      <c r="G35">
        <v>1.9535238095237999</v>
      </c>
      <c r="H35">
        <v>20.915248456212002</v>
      </c>
      <c r="I35">
        <v>20.915248456212002</v>
      </c>
      <c r="J35">
        <v>20.915248456212002</v>
      </c>
      <c r="K35">
        <v>20.915248456212002</v>
      </c>
    </row>
    <row r="36" spans="1:11" x14ac:dyDescent="0.3">
      <c r="A36" t="s">
        <v>53</v>
      </c>
      <c r="B36" t="s">
        <v>52</v>
      </c>
      <c r="C36" t="s">
        <v>13</v>
      </c>
      <c r="D36">
        <v>3.95635408975305</v>
      </c>
      <c r="E36">
        <v>3.95635408975305</v>
      </c>
      <c r="F36">
        <v>3.95635408975305</v>
      </c>
      <c r="G36">
        <v>3.95635408975305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3.8903724525649999</v>
      </c>
      <c r="E37">
        <v>3.8903724525649999</v>
      </c>
      <c r="F37">
        <v>3.8903724525649999</v>
      </c>
      <c r="G37">
        <v>3.8903724525649999</v>
      </c>
      <c r="H37">
        <v>35.776270116672499</v>
      </c>
      <c r="I37">
        <v>35.776270116672499</v>
      </c>
      <c r="J37">
        <v>35.776270116672499</v>
      </c>
      <c r="K37">
        <v>35.776270116672499</v>
      </c>
    </row>
    <row r="38" spans="1:11" x14ac:dyDescent="0.3">
      <c r="A38" t="s">
        <v>55</v>
      </c>
      <c r="B38" t="s">
        <v>52</v>
      </c>
      <c r="C38" t="s">
        <v>39</v>
      </c>
      <c r="D38">
        <v>5.4020000000000001</v>
      </c>
      <c r="E38">
        <v>10.148</v>
      </c>
      <c r="F38">
        <v>21.83</v>
      </c>
      <c r="G38">
        <v>73.784000000000006</v>
      </c>
      <c r="H38">
        <v>31.424991986690699</v>
      </c>
      <c r="I38">
        <v>36.485149644231903</v>
      </c>
      <c r="J38">
        <v>43.163235998670402</v>
      </c>
      <c r="K38">
        <v>53.237295711520197</v>
      </c>
    </row>
    <row r="39" spans="1:11" x14ac:dyDescent="0.3">
      <c r="A39" t="s">
        <v>56</v>
      </c>
      <c r="B39" t="s">
        <v>52</v>
      </c>
      <c r="C39" t="s">
        <v>39</v>
      </c>
      <c r="D39">
        <v>7.0053333333333301</v>
      </c>
      <c r="E39">
        <v>8.0613333333333301</v>
      </c>
      <c r="F39">
        <v>9.6213333333333306</v>
      </c>
      <c r="G39">
        <v>16.261333333333301</v>
      </c>
      <c r="H39">
        <v>22.226317035955301</v>
      </c>
      <c r="I39">
        <v>37.741714473916197</v>
      </c>
      <c r="J39">
        <v>49.2676025030757</v>
      </c>
      <c r="K39">
        <v>53.486851131928098</v>
      </c>
    </row>
    <row r="40" spans="1:11" x14ac:dyDescent="0.3">
      <c r="A40" t="s">
        <v>57</v>
      </c>
      <c r="B40" t="s">
        <v>52</v>
      </c>
      <c r="C40" t="s">
        <v>39</v>
      </c>
      <c r="D40">
        <v>5.7039999999999997</v>
      </c>
      <c r="E40">
        <v>12.295999999999999</v>
      </c>
      <c r="F40">
        <v>29.128</v>
      </c>
      <c r="G40">
        <v>82.682000000000002</v>
      </c>
      <c r="H40">
        <v>34.654770574740503</v>
      </c>
      <c r="I40">
        <v>39.599632571362299</v>
      </c>
      <c r="J40">
        <v>46.341476613445103</v>
      </c>
      <c r="K40">
        <v>53.217777351092401</v>
      </c>
    </row>
    <row r="41" spans="1:11" x14ac:dyDescent="0.3">
      <c r="A41" t="s">
        <v>58</v>
      </c>
      <c r="B41" t="s">
        <v>52</v>
      </c>
      <c r="C41" t="s">
        <v>15</v>
      </c>
      <c r="D41">
        <v>2.4396815676668702</v>
      </c>
      <c r="E41">
        <v>2.4396815676668702</v>
      </c>
      <c r="F41">
        <v>2.4396815676668702</v>
      </c>
      <c r="G41">
        <v>2.4396815676668702</v>
      </c>
      <c r="H41">
        <v>15.8098890237567</v>
      </c>
      <c r="I41">
        <v>15.8098890237567</v>
      </c>
      <c r="J41">
        <v>15.8098890237567</v>
      </c>
      <c r="K41">
        <v>15.8098890237567</v>
      </c>
    </row>
    <row r="42" spans="1:11" x14ac:dyDescent="0.3">
      <c r="A42" t="s">
        <v>59</v>
      </c>
      <c r="B42" t="s">
        <v>52</v>
      </c>
      <c r="C42" t="s">
        <v>15</v>
      </c>
      <c r="D42">
        <v>5.0397456279809196</v>
      </c>
      <c r="E42">
        <v>5.0397456279809196</v>
      </c>
      <c r="F42">
        <v>5.0397456279809196</v>
      </c>
      <c r="G42">
        <v>5.0397456279809196</v>
      </c>
      <c r="H42">
        <v>37.767157422891202</v>
      </c>
      <c r="I42">
        <v>37.767157422891202</v>
      </c>
      <c r="J42">
        <v>37.767157422891202</v>
      </c>
      <c r="K42">
        <v>37.767157422891202</v>
      </c>
    </row>
    <row r="43" spans="1:11" x14ac:dyDescent="0.3">
      <c r="A43" t="s">
        <v>60</v>
      </c>
      <c r="B43" t="s">
        <v>52</v>
      </c>
      <c r="C43" t="s">
        <v>15</v>
      </c>
      <c r="D43">
        <v>1.3493975903614399</v>
      </c>
      <c r="E43">
        <v>1.3493975903614399</v>
      </c>
      <c r="F43">
        <v>1.3493975903614399</v>
      </c>
      <c r="G43">
        <v>1.3493975903614399</v>
      </c>
      <c r="H43">
        <v>18.337857219228798</v>
      </c>
      <c r="I43">
        <v>18.337857219228798</v>
      </c>
      <c r="J43">
        <v>18.337857219228798</v>
      </c>
      <c r="K43">
        <v>18.337857219228798</v>
      </c>
    </row>
    <row r="44" spans="1:11" x14ac:dyDescent="0.3">
      <c r="A44" t="s">
        <v>61</v>
      </c>
      <c r="B44" t="s">
        <v>52</v>
      </c>
      <c r="C44" t="s">
        <v>15</v>
      </c>
      <c r="D44">
        <v>2.4065040650406502</v>
      </c>
      <c r="E44">
        <v>2.4065040650406502</v>
      </c>
      <c r="F44">
        <v>2.4065040650406502</v>
      </c>
      <c r="G44">
        <v>2.4065040650406502</v>
      </c>
      <c r="H44">
        <v>33.856250437835698</v>
      </c>
      <c r="I44">
        <v>33.856250437835698</v>
      </c>
      <c r="J44">
        <v>33.856250437835698</v>
      </c>
      <c r="K44">
        <v>33.856250437835698</v>
      </c>
    </row>
    <row r="45" spans="1:11" x14ac:dyDescent="0.3">
      <c r="A45" t="s">
        <v>62</v>
      </c>
      <c r="B45" t="s">
        <v>63</v>
      </c>
      <c r="C45" t="s">
        <v>15</v>
      </c>
      <c r="D45">
        <v>0.67918467245401304</v>
      </c>
      <c r="E45">
        <v>0.67918467245401304</v>
      </c>
      <c r="F45">
        <v>0.67918467245401304</v>
      </c>
      <c r="G45">
        <v>0.67918467245401304</v>
      </c>
      <c r="H45">
        <v>16.859849367041502</v>
      </c>
      <c r="I45">
        <v>16.859849367041502</v>
      </c>
      <c r="J45">
        <v>16.859849367041502</v>
      </c>
      <c r="K45">
        <v>16.859849367041502</v>
      </c>
    </row>
    <row r="46" spans="1:11" x14ac:dyDescent="0.3">
      <c r="A46" t="s">
        <v>64</v>
      </c>
      <c r="B46" t="s">
        <v>63</v>
      </c>
      <c r="C46" t="s">
        <v>15</v>
      </c>
      <c r="D46">
        <v>0.57514461048522902</v>
      </c>
      <c r="E46">
        <v>0.57514461048522902</v>
      </c>
      <c r="F46">
        <v>0.57514461048522902</v>
      </c>
      <c r="G46">
        <v>0.57514461048522902</v>
      </c>
      <c r="H46">
        <v>13.7325626187249</v>
      </c>
      <c r="I46">
        <v>13.7325626187249</v>
      </c>
      <c r="J46">
        <v>13.7325626187249</v>
      </c>
      <c r="K46">
        <v>13.7325626187249</v>
      </c>
    </row>
    <row r="47" spans="1:11" x14ac:dyDescent="0.3">
      <c r="A47" t="s">
        <v>65</v>
      </c>
      <c r="B47" t="s">
        <v>63</v>
      </c>
      <c r="C47" t="s">
        <v>15</v>
      </c>
      <c r="D47">
        <v>1.24517667461521</v>
      </c>
      <c r="E47">
        <v>1.24517667461521</v>
      </c>
      <c r="F47">
        <v>1.24517667461521</v>
      </c>
      <c r="G47">
        <v>1.24517667461521</v>
      </c>
      <c r="H47">
        <v>17.241917685154799</v>
      </c>
      <c r="I47">
        <v>17.241917685154799</v>
      </c>
      <c r="J47">
        <v>17.241917685154799</v>
      </c>
      <c r="K47">
        <v>17.241917685154799</v>
      </c>
    </row>
    <row r="48" spans="1:11" x14ac:dyDescent="0.3">
      <c r="A48" t="s">
        <v>66</v>
      </c>
      <c r="B48" t="s">
        <v>63</v>
      </c>
      <c r="C48" t="s">
        <v>15</v>
      </c>
      <c r="D48">
        <v>1.99911855442926</v>
      </c>
      <c r="E48">
        <v>1.99911855442926</v>
      </c>
      <c r="F48">
        <v>1.99911855442926</v>
      </c>
      <c r="G48">
        <v>1.99911855442926</v>
      </c>
      <c r="H48">
        <v>10.0700530488149</v>
      </c>
      <c r="I48">
        <v>10.0700530488149</v>
      </c>
      <c r="J48">
        <v>10.0700530488149</v>
      </c>
      <c r="K48">
        <v>10.0700530488149</v>
      </c>
    </row>
    <row r="49" spans="1:11" x14ac:dyDescent="0.3">
      <c r="A49" t="s">
        <v>67</v>
      </c>
      <c r="B49" t="s">
        <v>63</v>
      </c>
      <c r="C49" t="s">
        <v>15</v>
      </c>
      <c r="D49">
        <v>1.1474556213017699</v>
      </c>
      <c r="E49">
        <v>1.1474556213017699</v>
      </c>
      <c r="F49">
        <v>1.1474556213017699</v>
      </c>
      <c r="G49">
        <v>1.1474556213017699</v>
      </c>
      <c r="H49">
        <v>31.571696383473999</v>
      </c>
      <c r="I49">
        <v>31.571696383473999</v>
      </c>
      <c r="J49">
        <v>31.571696383473999</v>
      </c>
      <c r="K49">
        <v>31.571696383473999</v>
      </c>
    </row>
    <row r="50" spans="1:11" x14ac:dyDescent="0.3">
      <c r="A50" t="s">
        <v>68</v>
      </c>
      <c r="B50" t="s">
        <v>63</v>
      </c>
      <c r="C50" t="s">
        <v>15</v>
      </c>
      <c r="D50">
        <v>1.0119566432003499</v>
      </c>
      <c r="E50">
        <v>1.0119566432003499</v>
      </c>
      <c r="F50">
        <v>1.0119566432003499</v>
      </c>
      <c r="G50">
        <v>1.0119566432003499</v>
      </c>
      <c r="H50">
        <v>34.816378078090899</v>
      </c>
      <c r="I50">
        <v>34.816378078090899</v>
      </c>
      <c r="J50">
        <v>34.816378078090899</v>
      </c>
      <c r="K50">
        <v>34.816378078090899</v>
      </c>
    </row>
    <row r="51" spans="1:11" x14ac:dyDescent="0.3">
      <c r="A51" t="s">
        <v>69</v>
      </c>
      <c r="B51" t="s">
        <v>63</v>
      </c>
      <c r="C51" t="s">
        <v>15</v>
      </c>
      <c r="D51">
        <v>2.41651031894934</v>
      </c>
      <c r="E51">
        <v>2.41651031894934</v>
      </c>
      <c r="F51">
        <v>2.41651031894934</v>
      </c>
      <c r="G51">
        <v>2.41651031894934</v>
      </c>
      <c r="H51">
        <v>29.028830786656901</v>
      </c>
      <c r="I51">
        <v>29.028830786656901</v>
      </c>
      <c r="J51">
        <v>29.028830786656901</v>
      </c>
      <c r="K51">
        <v>29.028830786656901</v>
      </c>
    </row>
    <row r="52" spans="1:11" x14ac:dyDescent="0.3">
      <c r="A52" t="s">
        <v>70</v>
      </c>
      <c r="B52" t="s">
        <v>71</v>
      </c>
      <c r="C52" t="s">
        <v>39</v>
      </c>
      <c r="D52">
        <v>4.7455999999999996</v>
      </c>
      <c r="E52">
        <v>5.2735999999999903</v>
      </c>
      <c r="F52">
        <v>6.03626666666666</v>
      </c>
      <c r="G52">
        <v>11.3408</v>
      </c>
      <c r="H52">
        <v>49.176707597862702</v>
      </c>
      <c r="I52">
        <v>53.676637510788403</v>
      </c>
      <c r="J52">
        <v>53.890457228613897</v>
      </c>
      <c r="K52">
        <v>53.895029909221797</v>
      </c>
    </row>
    <row r="53" spans="1:11" x14ac:dyDescent="0.3">
      <c r="A53" t="s">
        <v>72</v>
      </c>
      <c r="B53" t="s">
        <v>71</v>
      </c>
      <c r="C53" t="s">
        <v>39</v>
      </c>
      <c r="D53">
        <v>3.10293333333333</v>
      </c>
      <c r="E53">
        <v>3.7914666666666599</v>
      </c>
      <c r="F53">
        <v>4.9071999999999996</v>
      </c>
      <c r="G53">
        <v>11.614933333333299</v>
      </c>
      <c r="H53">
        <v>42.065023972823397</v>
      </c>
      <c r="I53">
        <v>52.361268003908002</v>
      </c>
      <c r="J53">
        <v>52.912012352030899</v>
      </c>
      <c r="K53">
        <v>52.928176349085497</v>
      </c>
    </row>
    <row r="54" spans="1:11" x14ac:dyDescent="0.3">
      <c r="A54" t="s">
        <v>73</v>
      </c>
      <c r="B54" t="s">
        <v>71</v>
      </c>
      <c r="C54" t="s">
        <v>39</v>
      </c>
      <c r="D54">
        <v>1.84266666666666</v>
      </c>
      <c r="E54">
        <v>1.9906666666666599</v>
      </c>
      <c r="F54">
        <v>2.2733333333333299</v>
      </c>
      <c r="G54">
        <v>8.85066666666666</v>
      </c>
      <c r="H54">
        <v>58.219993480063998</v>
      </c>
      <c r="I54">
        <v>58.354923422252597</v>
      </c>
      <c r="J54">
        <v>58.355458024938599</v>
      </c>
      <c r="K54">
        <v>58.356536503619601</v>
      </c>
    </row>
    <row r="55" spans="1:11" x14ac:dyDescent="0.3">
      <c r="A55" t="s">
        <v>74</v>
      </c>
      <c r="B55" t="s">
        <v>71</v>
      </c>
      <c r="C55" t="s">
        <v>39</v>
      </c>
      <c r="D55">
        <v>1.5093333333333301</v>
      </c>
      <c r="E55">
        <v>1.6686666666666601</v>
      </c>
      <c r="F55">
        <v>3.10866666666666</v>
      </c>
      <c r="G55">
        <v>8.9946666666666601</v>
      </c>
      <c r="H55">
        <v>57.981196885876898</v>
      </c>
      <c r="I55">
        <v>58.155710437079897</v>
      </c>
      <c r="J55">
        <v>58.156165948831202</v>
      </c>
      <c r="K55">
        <v>58.156308461495001</v>
      </c>
    </row>
    <row r="56" spans="1:11" x14ac:dyDescent="0.3">
      <c r="A56" t="s">
        <v>75</v>
      </c>
      <c r="B56" t="s">
        <v>71</v>
      </c>
      <c r="C56" t="s">
        <v>39</v>
      </c>
      <c r="D56">
        <v>1.84266666666666</v>
      </c>
      <c r="E56">
        <v>1.9906666666666599</v>
      </c>
      <c r="F56">
        <v>2.2733333333333299</v>
      </c>
      <c r="G56">
        <v>8.85066666666666</v>
      </c>
      <c r="H56">
        <v>58.219993480063998</v>
      </c>
      <c r="I56">
        <v>58.354923422252597</v>
      </c>
      <c r="J56">
        <v>58.355458024938599</v>
      </c>
      <c r="K56">
        <v>58.356536503619601</v>
      </c>
    </row>
    <row r="57" spans="1:11" x14ac:dyDescent="0.3">
      <c r="A57" t="s">
        <v>76</v>
      </c>
      <c r="B57" t="s">
        <v>71</v>
      </c>
      <c r="C57" t="s">
        <v>39</v>
      </c>
      <c r="D57">
        <v>1.5093333333333301</v>
      </c>
      <c r="E57">
        <v>1.6686666666666601</v>
      </c>
      <c r="F57">
        <v>3.10866666666666</v>
      </c>
      <c r="G57">
        <v>8.9946666666666601</v>
      </c>
      <c r="H57">
        <v>57.981196885876898</v>
      </c>
      <c r="I57">
        <v>58.155710437079897</v>
      </c>
      <c r="J57">
        <v>58.156165948831202</v>
      </c>
      <c r="K57">
        <v>58.156308461495001</v>
      </c>
    </row>
    <row r="58" spans="1:11" x14ac:dyDescent="0.3">
      <c r="A58" t="s">
        <v>77</v>
      </c>
      <c r="B58" t="s">
        <v>71</v>
      </c>
      <c r="C58" t="s">
        <v>39</v>
      </c>
      <c r="D58">
        <v>1.84266666666666</v>
      </c>
      <c r="E58">
        <v>1.9906666666666599</v>
      </c>
      <c r="F58">
        <v>2.2733333333333299</v>
      </c>
      <c r="G58">
        <v>8.85066666666666</v>
      </c>
      <c r="H58">
        <v>58.219993480063998</v>
      </c>
      <c r="I58">
        <v>58.354923422252597</v>
      </c>
      <c r="J58">
        <v>58.355458024938599</v>
      </c>
      <c r="K58">
        <v>58.356536503619601</v>
      </c>
    </row>
    <row r="59" spans="1:11" x14ac:dyDescent="0.3">
      <c r="A59" t="s">
        <v>78</v>
      </c>
      <c r="B59" t="s">
        <v>71</v>
      </c>
      <c r="C59" t="s">
        <v>39</v>
      </c>
      <c r="D59">
        <v>1.5093333333333301</v>
      </c>
      <c r="E59">
        <v>1.6686666666666601</v>
      </c>
      <c r="F59">
        <v>3.10866666666666</v>
      </c>
      <c r="G59">
        <v>8.9946666666666601</v>
      </c>
      <c r="H59">
        <v>57.981196885876898</v>
      </c>
      <c r="I59">
        <v>58.155710437079897</v>
      </c>
      <c r="J59">
        <v>58.156165948831202</v>
      </c>
      <c r="K59">
        <v>58.156308461495001</v>
      </c>
    </row>
    <row r="60" spans="1:11" x14ac:dyDescent="0.3">
      <c r="A60" t="s">
        <v>79</v>
      </c>
      <c r="B60" t="s">
        <v>71</v>
      </c>
      <c r="C60" t="s">
        <v>39</v>
      </c>
      <c r="D60">
        <v>3.3136000000000001</v>
      </c>
      <c r="E60">
        <v>3.99626666666666</v>
      </c>
      <c r="F60">
        <v>4.9855999999999998</v>
      </c>
      <c r="G60">
        <v>9.7568000000000001</v>
      </c>
      <c r="H60">
        <v>30.000317686236201</v>
      </c>
      <c r="I60">
        <v>48.421872934285503</v>
      </c>
      <c r="J60">
        <v>52.244492256816798</v>
      </c>
      <c r="K60">
        <v>53.2860062399429</v>
      </c>
    </row>
    <row r="61" spans="1:11" x14ac:dyDescent="0.3">
      <c r="A61" t="s">
        <v>80</v>
      </c>
      <c r="B61" t="s">
        <v>71</v>
      </c>
      <c r="C61" t="s">
        <v>39</v>
      </c>
      <c r="D61">
        <v>2.6352000000000002</v>
      </c>
      <c r="E61">
        <v>3.4570666666666598</v>
      </c>
      <c r="F61">
        <v>5.5989333333333304</v>
      </c>
      <c r="G61">
        <v>14.554133333333301</v>
      </c>
      <c r="H61">
        <v>40.4083380302744</v>
      </c>
      <c r="I61">
        <v>52.497347222023102</v>
      </c>
      <c r="J61">
        <v>52.899279179197102</v>
      </c>
      <c r="K61">
        <v>53.013697962169999</v>
      </c>
    </row>
    <row r="62" spans="1:11" x14ac:dyDescent="0.3">
      <c r="A62" t="s">
        <v>70</v>
      </c>
      <c r="B62" t="s">
        <v>81</v>
      </c>
      <c r="C62" t="s">
        <v>39</v>
      </c>
      <c r="D62">
        <v>1.4059483462523601</v>
      </c>
      <c r="E62">
        <v>2.1142914667292998</v>
      </c>
      <c r="F62">
        <v>4.4730490028298799</v>
      </c>
      <c r="G62">
        <v>8.7692806729080601</v>
      </c>
      <c r="H62">
        <v>59.507840742802102</v>
      </c>
      <c r="I62">
        <v>60.195908650769802</v>
      </c>
      <c r="J62">
        <v>60.197136663069003</v>
      </c>
      <c r="K62">
        <v>60.196580407272997</v>
      </c>
    </row>
    <row r="63" spans="1:11" x14ac:dyDescent="0.3">
      <c r="A63" t="s">
        <v>82</v>
      </c>
      <c r="B63" t="s">
        <v>81</v>
      </c>
      <c r="C63" t="s">
        <v>39</v>
      </c>
      <c r="D63">
        <v>2.96443842121298</v>
      </c>
      <c r="E63">
        <v>3.6643659323226898</v>
      </c>
      <c r="F63">
        <v>4.7801485496969098</v>
      </c>
      <c r="G63">
        <v>10.102219840944599</v>
      </c>
      <c r="H63">
        <v>33.931867593667</v>
      </c>
      <c r="I63">
        <v>51.042258785026597</v>
      </c>
      <c r="J63">
        <v>53.139535208553902</v>
      </c>
      <c r="K63">
        <v>53.367753344209099</v>
      </c>
    </row>
    <row r="64" spans="1:11" x14ac:dyDescent="0.3">
      <c r="A64" t="s">
        <v>72</v>
      </c>
      <c r="B64" t="s">
        <v>81</v>
      </c>
      <c r="C64" t="s">
        <v>39</v>
      </c>
      <c r="D64">
        <v>3.1413606746412102</v>
      </c>
      <c r="E64">
        <v>3.8477889384403698</v>
      </c>
      <c r="F64">
        <v>5.0116839633782</v>
      </c>
      <c r="G64">
        <v>12.4703038386195</v>
      </c>
      <c r="H64">
        <v>44.345488062120701</v>
      </c>
      <c r="I64">
        <v>52.938021214863497</v>
      </c>
      <c r="J64">
        <v>53.283350024832103</v>
      </c>
      <c r="K64">
        <v>53.358055877424597</v>
      </c>
    </row>
    <row r="65" spans="1:11" x14ac:dyDescent="0.3">
      <c r="A65" t="s">
        <v>83</v>
      </c>
      <c r="B65" t="s">
        <v>81</v>
      </c>
      <c r="C65" t="s">
        <v>39</v>
      </c>
      <c r="D65">
        <v>1.58266666666666</v>
      </c>
      <c r="E65">
        <v>1.90133333333333</v>
      </c>
      <c r="F65">
        <v>4.7813333333333299</v>
      </c>
      <c r="G65">
        <v>16.553333333333299</v>
      </c>
      <c r="H65">
        <v>54.970896929237099</v>
      </c>
      <c r="I65">
        <v>55.145410480440098</v>
      </c>
      <c r="J65">
        <v>55.145865992191297</v>
      </c>
      <c r="K65">
        <v>55.146008504855203</v>
      </c>
    </row>
    <row r="66" spans="1:11" x14ac:dyDescent="0.3">
      <c r="A66" t="s">
        <v>84</v>
      </c>
      <c r="B66" t="s">
        <v>81</v>
      </c>
      <c r="C66" t="s">
        <v>39</v>
      </c>
      <c r="D66">
        <v>1.66133333333333</v>
      </c>
      <c r="E66">
        <v>2.13933333333333</v>
      </c>
      <c r="F66">
        <v>6.4593333333333298</v>
      </c>
      <c r="G66">
        <v>24.117333333333299</v>
      </c>
      <c r="H66">
        <v>53.2099843386803</v>
      </c>
      <c r="I66">
        <v>53.3844978898832</v>
      </c>
      <c r="J66">
        <v>53.384953401634498</v>
      </c>
      <c r="K66">
        <v>53.385095914298397</v>
      </c>
    </row>
    <row r="67" spans="1:11" x14ac:dyDescent="0.3">
      <c r="A67" t="s">
        <v>85</v>
      </c>
      <c r="B67" t="s">
        <v>81</v>
      </c>
      <c r="C67" t="s">
        <v>39</v>
      </c>
      <c r="D67">
        <v>1.58266666666666</v>
      </c>
      <c r="E67">
        <v>1.90133333333333</v>
      </c>
      <c r="F67">
        <v>4.7813333333333299</v>
      </c>
      <c r="G67">
        <v>16.553333333333299</v>
      </c>
      <c r="H67">
        <v>54.970896929237099</v>
      </c>
      <c r="I67">
        <v>55.145410480440098</v>
      </c>
      <c r="J67">
        <v>55.145865992191297</v>
      </c>
      <c r="K67">
        <v>55.146008504855203</v>
      </c>
    </row>
    <row r="68" spans="1:11" x14ac:dyDescent="0.3">
      <c r="A68" t="s">
        <v>86</v>
      </c>
      <c r="B68" t="s">
        <v>81</v>
      </c>
      <c r="C68" t="s">
        <v>39</v>
      </c>
      <c r="D68">
        <v>1.58266666666666</v>
      </c>
      <c r="E68">
        <v>1.90133333333333</v>
      </c>
      <c r="F68">
        <v>4.7813333333333299</v>
      </c>
      <c r="G68">
        <v>16.553333333333299</v>
      </c>
      <c r="H68">
        <v>54.970896929237099</v>
      </c>
      <c r="I68">
        <v>55.145410480440098</v>
      </c>
      <c r="J68">
        <v>55.145865992191297</v>
      </c>
      <c r="K68">
        <v>55.146008504855203</v>
      </c>
    </row>
    <row r="69" spans="1:11" x14ac:dyDescent="0.3">
      <c r="A69" t="s">
        <v>87</v>
      </c>
      <c r="B69" t="s">
        <v>81</v>
      </c>
      <c r="C69" t="s">
        <v>39</v>
      </c>
      <c r="D69">
        <v>3.4731524399770799</v>
      </c>
      <c r="E69">
        <v>4.1514504452893002</v>
      </c>
      <c r="F69">
        <v>5.1164001874902301</v>
      </c>
      <c r="G69">
        <v>9.8300435741194008</v>
      </c>
      <c r="H69">
        <v>30.706168850220301</v>
      </c>
      <c r="I69">
        <v>48.286160698839801</v>
      </c>
      <c r="J69">
        <v>52.169052698382998</v>
      </c>
      <c r="K69">
        <v>53.139431093924102</v>
      </c>
    </row>
    <row r="70" spans="1:11" x14ac:dyDescent="0.3">
      <c r="A70" t="s">
        <v>79</v>
      </c>
      <c r="B70" t="s">
        <v>81</v>
      </c>
      <c r="C70" t="s">
        <v>39</v>
      </c>
      <c r="D70">
        <v>3.1213894120108798</v>
      </c>
      <c r="E70">
        <v>3.7781293157564302</v>
      </c>
      <c r="F70">
        <v>4.7659175559740499</v>
      </c>
      <c r="G70">
        <v>9.3181000209248701</v>
      </c>
      <c r="H70">
        <v>30.927361182139801</v>
      </c>
      <c r="I70">
        <v>46.558095770835301</v>
      </c>
      <c r="J70">
        <v>47.9585240333668</v>
      </c>
      <c r="K70">
        <v>48.120076479059897</v>
      </c>
    </row>
    <row r="71" spans="1:11" x14ac:dyDescent="0.3">
      <c r="A71" t="s">
        <v>80</v>
      </c>
      <c r="B71" t="s">
        <v>81</v>
      </c>
      <c r="C71" t="s">
        <v>39</v>
      </c>
      <c r="D71">
        <v>1.9687640004584299</v>
      </c>
      <c r="E71">
        <v>2.4145281780389398</v>
      </c>
      <c r="F71">
        <v>2.8532908240344201</v>
      </c>
      <c r="G71">
        <v>5.6562373019097896</v>
      </c>
      <c r="H71">
        <v>51.203380408826398</v>
      </c>
      <c r="I71">
        <v>55.132508276501298</v>
      </c>
      <c r="J71">
        <v>55.350802541956703</v>
      </c>
      <c r="K71">
        <v>55.400693023323903</v>
      </c>
    </row>
    <row r="72" spans="1:11" x14ac:dyDescent="0.3">
      <c r="A72" t="s">
        <v>88</v>
      </c>
      <c r="B72" t="s">
        <v>89</v>
      </c>
      <c r="C72" t="s">
        <v>39</v>
      </c>
      <c r="D72">
        <v>3.9226666666666601</v>
      </c>
      <c r="E72">
        <v>20.630933333333299</v>
      </c>
      <c r="F72">
        <v>29.7386666666666</v>
      </c>
      <c r="G72">
        <v>49.297599999999903</v>
      </c>
      <c r="H72">
        <v>36.8925586190065</v>
      </c>
      <c r="I72">
        <v>53.831067284756799</v>
      </c>
      <c r="J72">
        <v>54.421619936935002</v>
      </c>
      <c r="K72">
        <v>54.469340771502999</v>
      </c>
    </row>
    <row r="74" spans="1:11" x14ac:dyDescent="0.3">
      <c r="A74" t="s">
        <v>92</v>
      </c>
    </row>
    <row r="75" spans="1:11" x14ac:dyDescent="0.3">
      <c r="A75" t="s">
        <v>93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130ED-1F6A-488A-B0AA-A7186DC1215B}">
  <dimension ref="A1:K72"/>
  <sheetViews>
    <sheetView topLeftCell="R1" workbookViewId="0">
      <selection activeCell="N16" sqref="N16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7.2275862068965502</v>
      </c>
      <c r="E2">
        <v>7.2275862068965502</v>
      </c>
      <c r="F2">
        <v>7.2275862068965502</v>
      </c>
      <c r="G2">
        <v>7.2275862068965502</v>
      </c>
      <c r="H2">
        <v>20.342129338291802</v>
      </c>
      <c r="I2">
        <v>20.342129338291802</v>
      </c>
      <c r="J2">
        <v>20.342129338291802</v>
      </c>
      <c r="K2">
        <v>20.342129338291802</v>
      </c>
    </row>
    <row r="3" spans="1:11" x14ac:dyDescent="0.3">
      <c r="A3" t="s">
        <v>14</v>
      </c>
      <c r="B3" t="s">
        <v>12</v>
      </c>
      <c r="C3" t="s">
        <v>15</v>
      </c>
      <c r="D3">
        <v>4.4484304932735403</v>
      </c>
      <c r="E3">
        <v>4.4484304932735403</v>
      </c>
      <c r="F3">
        <v>4.4484304932735403</v>
      </c>
      <c r="G3">
        <v>4.4484304932735403</v>
      </c>
      <c r="H3">
        <v>36.982311376576199</v>
      </c>
      <c r="I3">
        <v>36.982311376576199</v>
      </c>
      <c r="J3">
        <v>36.982311376576199</v>
      </c>
      <c r="K3">
        <v>36.982311376576199</v>
      </c>
    </row>
    <row r="4" spans="1:11" x14ac:dyDescent="0.3">
      <c r="A4" t="s">
        <v>16</v>
      </c>
      <c r="B4" t="s">
        <v>12</v>
      </c>
      <c r="C4" t="s">
        <v>15</v>
      </c>
      <c r="D4">
        <v>7.1228733459357203</v>
      </c>
      <c r="E4">
        <v>7.1228733459357203</v>
      </c>
      <c r="F4">
        <v>7.1228733459357203</v>
      </c>
      <c r="G4">
        <v>7.1228733459357203</v>
      </c>
      <c r="H4">
        <v>17.0431148969082</v>
      </c>
      <c r="I4">
        <v>17.0431148969082</v>
      </c>
      <c r="J4">
        <v>17.0431148969082</v>
      </c>
      <c r="K4">
        <v>17.0431148969082</v>
      </c>
    </row>
    <row r="5" spans="1:11" x14ac:dyDescent="0.3">
      <c r="A5" t="s">
        <v>17</v>
      </c>
      <c r="B5" t="s">
        <v>12</v>
      </c>
      <c r="C5" t="s">
        <v>15</v>
      </c>
      <c r="D5">
        <v>27.6</v>
      </c>
      <c r="E5">
        <v>27.6</v>
      </c>
      <c r="F5">
        <v>27.6</v>
      </c>
      <c r="G5">
        <v>27.6</v>
      </c>
      <c r="H5">
        <v>33.934920932866802</v>
      </c>
      <c r="I5">
        <v>33.934920932866802</v>
      </c>
      <c r="J5">
        <v>33.934920932866802</v>
      </c>
      <c r="K5">
        <v>33.934920932866802</v>
      </c>
    </row>
    <row r="6" spans="1:11" x14ac:dyDescent="0.3">
      <c r="A6" t="s">
        <v>18</v>
      </c>
      <c r="B6" t="s">
        <v>12</v>
      </c>
      <c r="C6" t="s">
        <v>15</v>
      </c>
      <c r="D6">
        <v>5.6477438136826699</v>
      </c>
      <c r="E6">
        <v>5.6477438136826699</v>
      </c>
      <c r="F6">
        <v>5.6477438136826699</v>
      </c>
      <c r="G6">
        <v>5.6477438136826699</v>
      </c>
      <c r="H6">
        <v>35.154414097804398</v>
      </c>
      <c r="I6">
        <v>35.154414097804398</v>
      </c>
      <c r="J6">
        <v>35.154414097804398</v>
      </c>
      <c r="K6">
        <v>35.154414097804398</v>
      </c>
    </row>
    <row r="7" spans="1:11" x14ac:dyDescent="0.3">
      <c r="A7" t="s">
        <v>19</v>
      </c>
      <c r="B7" t="s">
        <v>12</v>
      </c>
      <c r="C7" t="s">
        <v>15</v>
      </c>
      <c r="D7">
        <v>1.8701298701298701</v>
      </c>
      <c r="E7">
        <v>1.8701298701298701</v>
      </c>
      <c r="F7">
        <v>1.8701298701298701</v>
      </c>
      <c r="G7">
        <v>1.8701298701298701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4.2138613861386096</v>
      </c>
      <c r="E8">
        <v>4.2138613861386096</v>
      </c>
      <c r="F8">
        <v>4.2138613861386096</v>
      </c>
      <c r="G8">
        <v>4.2138613861386096</v>
      </c>
      <c r="H8">
        <v>29.9362393886741</v>
      </c>
      <c r="I8">
        <v>29.9362393886741</v>
      </c>
      <c r="J8">
        <v>29.9362393886741</v>
      </c>
      <c r="K8">
        <v>29.9362393886741</v>
      </c>
    </row>
    <row r="9" spans="1:11" x14ac:dyDescent="0.3">
      <c r="A9" t="s">
        <v>21</v>
      </c>
      <c r="B9" t="s">
        <v>12</v>
      </c>
      <c r="C9" t="s">
        <v>15</v>
      </c>
      <c r="D9">
        <v>195</v>
      </c>
      <c r="E9">
        <v>195</v>
      </c>
      <c r="F9">
        <v>195</v>
      </c>
      <c r="G9">
        <v>195</v>
      </c>
      <c r="H9">
        <v>28.797349437325</v>
      </c>
      <c r="I9">
        <v>28.797349437325</v>
      </c>
      <c r="J9">
        <v>28.797349437325</v>
      </c>
      <c r="K9">
        <v>28.797349437325</v>
      </c>
    </row>
    <row r="10" spans="1:11" x14ac:dyDescent="0.3">
      <c r="A10" t="s">
        <v>22</v>
      </c>
      <c r="B10" t="s">
        <v>23</v>
      </c>
      <c r="C10" t="s">
        <v>15</v>
      </c>
      <c r="D10">
        <v>2.97310513447432</v>
      </c>
      <c r="E10">
        <v>2.97310513447432</v>
      </c>
      <c r="F10">
        <v>2.97310513447432</v>
      </c>
      <c r="G10">
        <v>2.97310513447432</v>
      </c>
      <c r="H10">
        <v>31.999300802451899</v>
      </c>
      <c r="I10">
        <v>31.999300802451899</v>
      </c>
      <c r="J10">
        <v>31.999300802451899</v>
      </c>
      <c r="K10">
        <v>31.999300802451899</v>
      </c>
    </row>
    <row r="11" spans="1:11" x14ac:dyDescent="0.3">
      <c r="A11" t="s">
        <v>24</v>
      </c>
      <c r="B11" t="s">
        <v>23</v>
      </c>
      <c r="C11" t="s">
        <v>15</v>
      </c>
      <c r="D11">
        <v>16.5436893203883</v>
      </c>
      <c r="E11">
        <v>16.5436893203883</v>
      </c>
      <c r="F11">
        <v>16.5436893203883</v>
      </c>
      <c r="G11">
        <v>16.5436893203883</v>
      </c>
      <c r="H11">
        <v>36.594965189541398</v>
      </c>
      <c r="I11">
        <v>36.594965189541398</v>
      </c>
      <c r="J11">
        <v>36.594965189541398</v>
      </c>
      <c r="K11">
        <v>36.594965189541398</v>
      </c>
    </row>
    <row r="12" spans="1:11" x14ac:dyDescent="0.3">
      <c r="A12" t="s">
        <v>25</v>
      </c>
      <c r="B12" t="s">
        <v>23</v>
      </c>
      <c r="C12" t="s">
        <v>15</v>
      </c>
      <c r="D12">
        <v>5.6338028169014001</v>
      </c>
      <c r="E12">
        <v>5.6338028169014001</v>
      </c>
      <c r="F12">
        <v>5.6338028169014001</v>
      </c>
      <c r="G12">
        <v>5.6338028169014001</v>
      </c>
      <c r="H12">
        <v>36.728648374493901</v>
      </c>
      <c r="I12">
        <v>36.728648374493901</v>
      </c>
      <c r="J12">
        <v>36.728648374493901</v>
      </c>
      <c r="K12">
        <v>36.728648374493901</v>
      </c>
    </row>
    <row r="13" spans="1:11" x14ac:dyDescent="0.3">
      <c r="A13" t="s">
        <v>26</v>
      </c>
      <c r="B13" t="s">
        <v>23</v>
      </c>
      <c r="C13" t="s">
        <v>15</v>
      </c>
      <c r="D13">
        <v>5.2249999999999996</v>
      </c>
      <c r="E13">
        <v>5.2249999999999996</v>
      </c>
      <c r="F13">
        <v>5.2249999999999996</v>
      </c>
      <c r="G13">
        <v>5.2249999999999996</v>
      </c>
      <c r="H13">
        <v>37.532839250221301</v>
      </c>
      <c r="I13">
        <v>37.532839250221301</v>
      </c>
      <c r="J13">
        <v>37.532839250221301</v>
      </c>
      <c r="K13">
        <v>37.532839250221301</v>
      </c>
    </row>
    <row r="14" spans="1:11" x14ac:dyDescent="0.3">
      <c r="A14" t="s">
        <v>27</v>
      </c>
      <c r="B14" t="s">
        <v>23</v>
      </c>
      <c r="C14" t="s">
        <v>15</v>
      </c>
      <c r="D14">
        <v>1.9081836327345301</v>
      </c>
      <c r="E14">
        <v>1.9081836327345301</v>
      </c>
      <c r="F14">
        <v>1.9081836327345301</v>
      </c>
      <c r="G14">
        <v>1.9081836327345301</v>
      </c>
      <c r="H14">
        <v>22.455236370235699</v>
      </c>
      <c r="I14">
        <v>22.455236370235699</v>
      </c>
      <c r="J14">
        <v>22.455236370235699</v>
      </c>
      <c r="K14">
        <v>22.455236370235699</v>
      </c>
    </row>
    <row r="15" spans="1:11" x14ac:dyDescent="0.3">
      <c r="A15" t="s">
        <v>28</v>
      </c>
      <c r="B15" t="s">
        <v>23</v>
      </c>
      <c r="C15" t="s">
        <v>15</v>
      </c>
      <c r="D15">
        <v>4.2149410222804704</v>
      </c>
      <c r="E15">
        <v>4.2149410222804704</v>
      </c>
      <c r="F15">
        <v>4.2149410222804704</v>
      </c>
      <c r="G15">
        <v>4.2149410222804704</v>
      </c>
      <c r="H15">
        <v>40.810182443118002</v>
      </c>
      <c r="I15">
        <v>40.810182443118002</v>
      </c>
      <c r="J15">
        <v>40.810182443118002</v>
      </c>
      <c r="K15">
        <v>40.810182443118002</v>
      </c>
    </row>
    <row r="16" spans="1:11" x14ac:dyDescent="0.3">
      <c r="A16" t="s">
        <v>29</v>
      </c>
      <c r="B16" t="s">
        <v>23</v>
      </c>
      <c r="C16" t="s">
        <v>15</v>
      </c>
      <c r="D16">
        <v>2.20359281437125</v>
      </c>
      <c r="E16">
        <v>2.20359281437125</v>
      </c>
      <c r="F16">
        <v>2.20359281437125</v>
      </c>
      <c r="G16">
        <v>2.20359281437125</v>
      </c>
      <c r="H16">
        <v>18.779419328195001</v>
      </c>
      <c r="I16">
        <v>18.779419328195001</v>
      </c>
      <c r="J16">
        <v>18.779419328195001</v>
      </c>
      <c r="K16">
        <v>18.779419328195001</v>
      </c>
    </row>
    <row r="17" spans="1:11" x14ac:dyDescent="0.3">
      <c r="A17" t="s">
        <v>30</v>
      </c>
      <c r="B17" t="s">
        <v>23</v>
      </c>
      <c r="C17" t="s">
        <v>15</v>
      </c>
      <c r="D17">
        <v>64</v>
      </c>
      <c r="E17">
        <v>64</v>
      </c>
      <c r="F17">
        <v>64</v>
      </c>
      <c r="G17">
        <v>64</v>
      </c>
      <c r="H17">
        <v>27.492348843764201</v>
      </c>
      <c r="I17">
        <v>27.492348843764201</v>
      </c>
      <c r="J17">
        <v>27.492348843764201</v>
      </c>
      <c r="K17">
        <v>27.492348843764201</v>
      </c>
    </row>
    <row r="18" spans="1:11" x14ac:dyDescent="0.3">
      <c r="A18" t="s">
        <v>31</v>
      </c>
      <c r="B18" t="s">
        <v>32</v>
      </c>
      <c r="C18" t="s">
        <v>15</v>
      </c>
      <c r="D18">
        <v>13.733333333333301</v>
      </c>
      <c r="E18">
        <v>13.733333333333301</v>
      </c>
      <c r="F18">
        <v>13.733333333333301</v>
      </c>
      <c r="G18">
        <v>13.733333333333301</v>
      </c>
      <c r="H18">
        <v>12.598905659119501</v>
      </c>
      <c r="I18">
        <v>12.598905659119501</v>
      </c>
      <c r="J18">
        <v>12.598905659119501</v>
      </c>
      <c r="K18">
        <v>12.598905659119501</v>
      </c>
    </row>
    <row r="19" spans="1:11" x14ac:dyDescent="0.3">
      <c r="A19" t="s">
        <v>33</v>
      </c>
      <c r="B19" t="s">
        <v>32</v>
      </c>
      <c r="C19" t="s">
        <v>15</v>
      </c>
      <c r="D19">
        <v>6.5361155698234299</v>
      </c>
      <c r="E19">
        <v>6.5361155698234299</v>
      </c>
      <c r="F19">
        <v>6.5361155698234299</v>
      </c>
      <c r="G19">
        <v>6.5361155698234299</v>
      </c>
      <c r="H19">
        <v>11.552203146280201</v>
      </c>
      <c r="I19">
        <v>11.552203146280201</v>
      </c>
      <c r="J19">
        <v>11.552203146280201</v>
      </c>
      <c r="K19">
        <v>11.552203146280201</v>
      </c>
    </row>
    <row r="20" spans="1:11" x14ac:dyDescent="0.3">
      <c r="A20" t="s">
        <v>34</v>
      </c>
      <c r="B20" t="s">
        <v>32</v>
      </c>
      <c r="C20" t="s">
        <v>15</v>
      </c>
      <c r="D20">
        <v>18.64</v>
      </c>
      <c r="E20">
        <v>18.64</v>
      </c>
      <c r="F20">
        <v>18.64</v>
      </c>
      <c r="G20">
        <v>18.64</v>
      </c>
      <c r="H20">
        <v>34.770233456103298</v>
      </c>
      <c r="I20">
        <v>34.770233456103298</v>
      </c>
      <c r="J20">
        <v>34.770233456103298</v>
      </c>
      <c r="K20">
        <v>34.770233456103298</v>
      </c>
    </row>
    <row r="21" spans="1:11" x14ac:dyDescent="0.3">
      <c r="A21" t="s">
        <v>35</v>
      </c>
      <c r="B21" t="s">
        <v>32</v>
      </c>
      <c r="C21" t="s">
        <v>15</v>
      </c>
      <c r="D21">
        <v>14.9787234042553</v>
      </c>
      <c r="E21">
        <v>14.9787234042553</v>
      </c>
      <c r="F21">
        <v>14.9787234042553</v>
      </c>
      <c r="G21">
        <v>14.9787234042553</v>
      </c>
      <c r="H21">
        <v>26.2469204483745</v>
      </c>
      <c r="I21">
        <v>26.2469204483745</v>
      </c>
      <c r="J21">
        <v>26.2469204483745</v>
      </c>
      <c r="K21">
        <v>26.2469204483745</v>
      </c>
    </row>
    <row r="22" spans="1:11" x14ac:dyDescent="0.3">
      <c r="A22" t="s">
        <v>36</v>
      </c>
      <c r="B22" t="s">
        <v>32</v>
      </c>
      <c r="C22" t="s">
        <v>15</v>
      </c>
      <c r="D22">
        <v>13.733333333333301</v>
      </c>
      <c r="E22">
        <v>13.733333333333301</v>
      </c>
      <c r="F22">
        <v>13.733333333333301</v>
      </c>
      <c r="G22">
        <v>13.733333333333301</v>
      </c>
      <c r="H22">
        <v>33.160332670963399</v>
      </c>
      <c r="I22">
        <v>33.160332670963399</v>
      </c>
      <c r="J22">
        <v>33.160332670963399</v>
      </c>
      <c r="K22">
        <v>33.160332670963399</v>
      </c>
    </row>
    <row r="23" spans="1:11" x14ac:dyDescent="0.3">
      <c r="A23" t="s">
        <v>94</v>
      </c>
      <c r="B23" t="s">
        <v>38</v>
      </c>
      <c r="C23" t="s">
        <v>39</v>
      </c>
      <c r="D23">
        <v>6.3594321935541398</v>
      </c>
      <c r="E23">
        <v>9.9213998750111507</v>
      </c>
      <c r="F23">
        <v>15.108365324524501</v>
      </c>
      <c r="G23">
        <v>46.015320060708802</v>
      </c>
      <c r="H23">
        <v>31.269838219307498</v>
      </c>
      <c r="I23">
        <v>43.231335195939103</v>
      </c>
      <c r="J23">
        <v>51.239668748614299</v>
      </c>
      <c r="K23">
        <v>53.359569859828603</v>
      </c>
    </row>
    <row r="24" spans="1:11" x14ac:dyDescent="0.3">
      <c r="A24" t="s">
        <v>40</v>
      </c>
      <c r="B24" t="s">
        <v>38</v>
      </c>
      <c r="C24" t="s">
        <v>13</v>
      </c>
      <c r="D24">
        <v>1.3968943424910401</v>
      </c>
      <c r="E24">
        <v>1.3968943424910401</v>
      </c>
      <c r="F24">
        <v>1.3968943424910401</v>
      </c>
      <c r="G24">
        <v>1.3968943424910401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1.22898550724637</v>
      </c>
      <c r="E25">
        <v>1.22898550724637</v>
      </c>
      <c r="F25">
        <v>1.22898550724637</v>
      </c>
      <c r="G25">
        <v>1.22898550724637</v>
      </c>
      <c r="H25">
        <v>20.825966514891199</v>
      </c>
      <c r="I25">
        <v>20.825966514891199</v>
      </c>
      <c r="J25">
        <v>20.825966514891199</v>
      </c>
      <c r="K25">
        <v>20.825966514891199</v>
      </c>
    </row>
    <row r="26" spans="1:11" x14ac:dyDescent="0.3">
      <c r="A26" t="s">
        <v>42</v>
      </c>
      <c r="B26" t="s">
        <v>38</v>
      </c>
      <c r="C26" t="s">
        <v>13</v>
      </c>
      <c r="D26">
        <v>0.93884297520661097</v>
      </c>
      <c r="E26">
        <v>0.93884297520661097</v>
      </c>
      <c r="F26">
        <v>0.93884297520661097</v>
      </c>
      <c r="G26">
        <v>0.93884297520661097</v>
      </c>
      <c r="H26">
        <v>19.8820533556631</v>
      </c>
      <c r="I26">
        <v>19.8820533556631</v>
      </c>
      <c r="J26">
        <v>19.8820533556631</v>
      </c>
      <c r="K26">
        <v>19.8820533556631</v>
      </c>
    </row>
    <row r="27" spans="1:11" x14ac:dyDescent="0.3">
      <c r="A27" t="s">
        <v>43</v>
      </c>
      <c r="B27" t="s">
        <v>38</v>
      </c>
      <c r="C27" t="s">
        <v>13</v>
      </c>
      <c r="D27">
        <v>3.2147692307692299</v>
      </c>
      <c r="E27">
        <v>3.2147692307692299</v>
      </c>
      <c r="F27">
        <v>3.2147692307692299</v>
      </c>
      <c r="G27">
        <v>3.2147692307692299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6.3895</v>
      </c>
      <c r="E28">
        <v>9.7970000000000006</v>
      </c>
      <c r="F28">
        <v>12.968</v>
      </c>
      <c r="G28">
        <v>30.491499999999998</v>
      </c>
      <c r="H28">
        <v>22.7538467368712</v>
      </c>
      <c r="I28">
        <v>37.406263025489501</v>
      </c>
      <c r="J28">
        <v>47.709961559111697</v>
      </c>
      <c r="K28">
        <v>53.945553281541002</v>
      </c>
    </row>
    <row r="29" spans="1:11" x14ac:dyDescent="0.3">
      <c r="A29" t="s">
        <v>45</v>
      </c>
      <c r="B29" t="s">
        <v>38</v>
      </c>
      <c r="C29" t="s">
        <v>39</v>
      </c>
      <c r="D29">
        <v>6.976</v>
      </c>
      <c r="E29">
        <v>10.382</v>
      </c>
      <c r="F29">
        <v>13.266</v>
      </c>
      <c r="G29">
        <v>30.942</v>
      </c>
      <c r="H29">
        <v>23.469556245348102</v>
      </c>
      <c r="I29">
        <v>38.0510702235241</v>
      </c>
      <c r="J29">
        <v>48.202104134221997</v>
      </c>
      <c r="K29">
        <v>53.877552499926601</v>
      </c>
    </row>
    <row r="30" spans="1:11" x14ac:dyDescent="0.3">
      <c r="A30" t="s">
        <v>46</v>
      </c>
      <c r="B30" t="s">
        <v>38</v>
      </c>
      <c r="C30" t="s">
        <v>39</v>
      </c>
      <c r="D30">
        <v>5.7960000000000003</v>
      </c>
      <c r="E30">
        <v>8.18</v>
      </c>
      <c r="F30">
        <v>16.38</v>
      </c>
      <c r="G30">
        <v>67.456000000000003</v>
      </c>
      <c r="H30">
        <v>31.792120089918601</v>
      </c>
      <c r="I30">
        <v>38.858285542138702</v>
      </c>
      <c r="J30">
        <v>44.804159248208101</v>
      </c>
      <c r="K30">
        <v>53.051252135185898</v>
      </c>
    </row>
    <row r="31" spans="1:11" x14ac:dyDescent="0.3">
      <c r="A31" t="s">
        <v>47</v>
      </c>
      <c r="B31" t="s">
        <v>38</v>
      </c>
      <c r="C31" t="s">
        <v>15</v>
      </c>
      <c r="D31">
        <v>2.5521374350779</v>
      </c>
      <c r="E31">
        <v>2.5521374350779</v>
      </c>
      <c r="F31">
        <v>2.5521374350779</v>
      </c>
      <c r="G31">
        <v>2.5521374350779</v>
      </c>
      <c r="H31">
        <v>27.9725026962215</v>
      </c>
      <c r="I31">
        <v>27.9725026962215</v>
      </c>
      <c r="J31">
        <v>27.9725026962215</v>
      </c>
      <c r="K31">
        <v>27.9725026962215</v>
      </c>
    </row>
    <row r="32" spans="1:11" x14ac:dyDescent="0.3">
      <c r="A32" t="s">
        <v>48</v>
      </c>
      <c r="B32" t="s">
        <v>38</v>
      </c>
      <c r="C32" t="s">
        <v>15</v>
      </c>
      <c r="D32">
        <v>6.8977423638778204</v>
      </c>
      <c r="E32">
        <v>6.8977423638778204</v>
      </c>
      <c r="F32">
        <v>6.8977423638778204</v>
      </c>
      <c r="G32">
        <v>6.8977423638778204</v>
      </c>
      <c r="H32">
        <v>32.806141721329702</v>
      </c>
      <c r="I32">
        <v>32.806141721329702</v>
      </c>
      <c r="J32">
        <v>32.806141721329702</v>
      </c>
      <c r="K32">
        <v>32.806141721329702</v>
      </c>
    </row>
    <row r="33" spans="1:11" x14ac:dyDescent="0.3">
      <c r="A33" t="s">
        <v>49</v>
      </c>
      <c r="B33" t="s">
        <v>38</v>
      </c>
      <c r="C33" t="s">
        <v>15</v>
      </c>
      <c r="D33">
        <v>1.98210428879975</v>
      </c>
      <c r="E33">
        <v>1.98210428879975</v>
      </c>
      <c r="F33">
        <v>1.98210428879975</v>
      </c>
      <c r="G33">
        <v>1.98210428879975</v>
      </c>
      <c r="H33">
        <v>20.772059267138602</v>
      </c>
      <c r="I33">
        <v>20.772059267138602</v>
      </c>
      <c r="J33">
        <v>20.772059267138602</v>
      </c>
      <c r="K33">
        <v>20.772059267138602</v>
      </c>
    </row>
    <row r="34" spans="1:11" x14ac:dyDescent="0.3">
      <c r="A34" t="s">
        <v>50</v>
      </c>
      <c r="B34" t="s">
        <v>38</v>
      </c>
      <c r="C34" t="s">
        <v>15</v>
      </c>
      <c r="D34">
        <v>2.41379310344827</v>
      </c>
      <c r="E34">
        <v>2.41379310344827</v>
      </c>
      <c r="F34">
        <v>2.41379310344827</v>
      </c>
      <c r="G34">
        <v>2.41379310344827</v>
      </c>
      <c r="H34">
        <v>33.784741626709597</v>
      </c>
      <c r="I34">
        <v>33.784741626709597</v>
      </c>
      <c r="J34">
        <v>33.784741626709597</v>
      </c>
      <c r="K34">
        <v>33.784741626709597</v>
      </c>
    </row>
    <row r="35" spans="1:11" x14ac:dyDescent="0.3">
      <c r="A35" t="s">
        <v>51</v>
      </c>
      <c r="B35" t="s">
        <v>52</v>
      </c>
      <c r="C35" t="s">
        <v>13</v>
      </c>
      <c r="D35">
        <v>2.2400000000000002</v>
      </c>
      <c r="E35">
        <v>2.2400000000000002</v>
      </c>
      <c r="F35">
        <v>2.2400000000000002</v>
      </c>
      <c r="G35">
        <v>2.2400000000000002</v>
      </c>
      <c r="H35">
        <v>20.915248456212002</v>
      </c>
      <c r="I35">
        <v>20.915248456212002</v>
      </c>
      <c r="J35">
        <v>20.915248456212002</v>
      </c>
      <c r="K35">
        <v>20.915248456212002</v>
      </c>
    </row>
    <row r="36" spans="1:11" x14ac:dyDescent="0.3">
      <c r="A36" t="s">
        <v>53</v>
      </c>
      <c r="B36" t="s">
        <v>52</v>
      </c>
      <c r="C36" t="s">
        <v>13</v>
      </c>
      <c r="D36">
        <v>3.95635408975305</v>
      </c>
      <c r="E36">
        <v>3.95635408975305</v>
      </c>
      <c r="F36">
        <v>3.95635408975305</v>
      </c>
      <c r="G36">
        <v>3.95635408975305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3.8903724525649999</v>
      </c>
      <c r="E37">
        <v>3.8903724525649999</v>
      </c>
      <c r="F37">
        <v>3.8903724525649999</v>
      </c>
      <c r="G37">
        <v>3.8903724525649999</v>
      </c>
      <c r="H37">
        <v>35.776270116672499</v>
      </c>
      <c r="I37">
        <v>35.776270116672499</v>
      </c>
      <c r="J37">
        <v>35.776270116672499</v>
      </c>
      <c r="K37">
        <v>35.776270116672499</v>
      </c>
    </row>
    <row r="38" spans="1:11" x14ac:dyDescent="0.3">
      <c r="A38" t="s">
        <v>55</v>
      </c>
      <c r="B38" t="s">
        <v>52</v>
      </c>
      <c r="C38" t="s">
        <v>39</v>
      </c>
      <c r="D38">
        <v>5.4020000000000001</v>
      </c>
      <c r="E38">
        <v>10.148</v>
      </c>
      <c r="F38">
        <v>21.83</v>
      </c>
      <c r="G38">
        <v>73.784000000000006</v>
      </c>
      <c r="H38">
        <v>31.424991986690699</v>
      </c>
      <c r="I38">
        <v>36.485149644231903</v>
      </c>
      <c r="J38">
        <v>43.163235998670402</v>
      </c>
      <c r="K38">
        <v>53.237295711520197</v>
      </c>
    </row>
    <row r="39" spans="1:11" x14ac:dyDescent="0.3">
      <c r="A39" t="s">
        <v>56</v>
      </c>
      <c r="B39" t="s">
        <v>52</v>
      </c>
      <c r="C39" t="s">
        <v>39</v>
      </c>
      <c r="D39">
        <v>7.0053333333333301</v>
      </c>
      <c r="E39">
        <v>8.0613333333333301</v>
      </c>
      <c r="F39">
        <v>9.6213333333333306</v>
      </c>
      <c r="G39">
        <v>16.261333333333301</v>
      </c>
      <c r="H39">
        <v>22.226317035955301</v>
      </c>
      <c r="I39">
        <v>37.741714473916197</v>
      </c>
      <c r="J39">
        <v>49.2676025030757</v>
      </c>
      <c r="K39">
        <v>53.486851131928098</v>
      </c>
    </row>
    <row r="40" spans="1:11" x14ac:dyDescent="0.3">
      <c r="A40" t="s">
        <v>57</v>
      </c>
      <c r="B40" t="s">
        <v>52</v>
      </c>
      <c r="C40" t="s">
        <v>39</v>
      </c>
      <c r="D40">
        <v>5.7039999999999997</v>
      </c>
      <c r="E40">
        <v>12.295999999999999</v>
      </c>
      <c r="F40">
        <v>29.128</v>
      </c>
      <c r="G40">
        <v>82.682000000000002</v>
      </c>
      <c r="H40">
        <v>34.654770574740503</v>
      </c>
      <c r="I40">
        <v>39.599632571362299</v>
      </c>
      <c r="J40">
        <v>46.341476613445103</v>
      </c>
      <c r="K40">
        <v>53.217777351092401</v>
      </c>
    </row>
    <row r="41" spans="1:11" x14ac:dyDescent="0.3">
      <c r="A41" t="s">
        <v>58</v>
      </c>
      <c r="B41" t="s">
        <v>52</v>
      </c>
      <c r="C41" t="s">
        <v>15</v>
      </c>
      <c r="D41">
        <v>2.9965299040620499</v>
      </c>
      <c r="E41">
        <v>2.9965299040620499</v>
      </c>
      <c r="F41">
        <v>2.9965299040620499</v>
      </c>
      <c r="G41">
        <v>2.9965299040620499</v>
      </c>
      <c r="H41">
        <v>15.8098890237567</v>
      </c>
      <c r="I41">
        <v>15.8098890237567</v>
      </c>
      <c r="J41">
        <v>15.8098890237567</v>
      </c>
      <c r="K41">
        <v>15.8098890237567</v>
      </c>
    </row>
    <row r="42" spans="1:11" x14ac:dyDescent="0.3">
      <c r="A42" t="s">
        <v>59</v>
      </c>
      <c r="B42" t="s">
        <v>52</v>
      </c>
      <c r="C42" t="s">
        <v>15</v>
      </c>
      <c r="D42">
        <v>9.0651828298887107</v>
      </c>
      <c r="E42">
        <v>9.0651828298887107</v>
      </c>
      <c r="F42">
        <v>9.0651828298887107</v>
      </c>
      <c r="G42">
        <v>9.0651828298887107</v>
      </c>
      <c r="H42">
        <v>37.767157422891202</v>
      </c>
      <c r="I42">
        <v>37.767157422891202</v>
      </c>
      <c r="J42">
        <v>37.767157422891202</v>
      </c>
      <c r="K42">
        <v>37.767157422891202</v>
      </c>
    </row>
    <row r="43" spans="1:11" x14ac:dyDescent="0.3">
      <c r="A43" t="s">
        <v>60</v>
      </c>
      <c r="B43" t="s">
        <v>52</v>
      </c>
      <c r="C43" t="s">
        <v>15</v>
      </c>
      <c r="D43">
        <v>2.4280775275013098</v>
      </c>
      <c r="E43">
        <v>2.4280775275013098</v>
      </c>
      <c r="F43">
        <v>2.4280775275013098</v>
      </c>
      <c r="G43">
        <v>2.4280775275013098</v>
      </c>
      <c r="H43">
        <v>18.337857219228798</v>
      </c>
      <c r="I43">
        <v>18.337857219228798</v>
      </c>
      <c r="J43">
        <v>18.337857219228798</v>
      </c>
      <c r="K43">
        <v>18.337857219228798</v>
      </c>
    </row>
    <row r="44" spans="1:11" x14ac:dyDescent="0.3">
      <c r="A44" t="s">
        <v>61</v>
      </c>
      <c r="B44" t="s">
        <v>52</v>
      </c>
      <c r="C44" t="s">
        <v>15</v>
      </c>
      <c r="D44">
        <v>2.6616635397123201</v>
      </c>
      <c r="E44">
        <v>2.6616635397123201</v>
      </c>
      <c r="F44">
        <v>2.6616635397123201</v>
      </c>
      <c r="G44">
        <v>2.6616635397123201</v>
      </c>
      <c r="H44">
        <v>33.856250437835698</v>
      </c>
      <c r="I44">
        <v>33.856250437835698</v>
      </c>
      <c r="J44">
        <v>33.856250437835698</v>
      </c>
      <c r="K44">
        <v>33.856250437835698</v>
      </c>
    </row>
    <row r="45" spans="1:11" x14ac:dyDescent="0.3">
      <c r="A45" t="s">
        <v>62</v>
      </c>
      <c r="B45" t="s">
        <v>63</v>
      </c>
      <c r="C45" t="s">
        <v>15</v>
      </c>
      <c r="D45">
        <v>1.1074993307583401</v>
      </c>
      <c r="E45">
        <v>1.1074993307583401</v>
      </c>
      <c r="F45">
        <v>1.1074993307583401</v>
      </c>
      <c r="G45">
        <v>1.1074993307583401</v>
      </c>
      <c r="H45">
        <v>16.859849367041502</v>
      </c>
      <c r="I45">
        <v>16.859849367041502</v>
      </c>
      <c r="J45">
        <v>16.859849367041502</v>
      </c>
      <c r="K45">
        <v>16.859849367041502</v>
      </c>
    </row>
    <row r="46" spans="1:11" x14ac:dyDescent="0.3">
      <c r="A46" t="s">
        <v>64</v>
      </c>
      <c r="B46" t="s">
        <v>63</v>
      </c>
      <c r="C46" t="s">
        <v>15</v>
      </c>
      <c r="D46">
        <v>0.71425249941873903</v>
      </c>
      <c r="E46">
        <v>0.71425249941873903</v>
      </c>
      <c r="F46">
        <v>0.71425249941873903</v>
      </c>
      <c r="G46">
        <v>0.71425249941873903</v>
      </c>
      <c r="H46">
        <v>13.7325626187249</v>
      </c>
      <c r="I46">
        <v>13.7325626187249</v>
      </c>
      <c r="J46">
        <v>13.7325626187249</v>
      </c>
      <c r="K46">
        <v>13.7325626187249</v>
      </c>
    </row>
    <row r="47" spans="1:11" x14ac:dyDescent="0.3">
      <c r="A47" t="s">
        <v>65</v>
      </c>
      <c r="B47" t="s">
        <v>63</v>
      </c>
      <c r="C47" t="s">
        <v>15</v>
      </c>
      <c r="D47">
        <v>1.7034467808367599</v>
      </c>
      <c r="E47">
        <v>1.7034467808367599</v>
      </c>
      <c r="F47">
        <v>1.7034467808367599</v>
      </c>
      <c r="G47">
        <v>1.7034467808367599</v>
      </c>
      <c r="H47">
        <v>17.241917685154799</v>
      </c>
      <c r="I47">
        <v>17.241917685154799</v>
      </c>
      <c r="J47">
        <v>17.241917685154799</v>
      </c>
      <c r="K47">
        <v>17.241917685154799</v>
      </c>
    </row>
    <row r="48" spans="1:11" x14ac:dyDescent="0.3">
      <c r="A48" t="s">
        <v>66</v>
      </c>
      <c r="B48" t="s">
        <v>63</v>
      </c>
      <c r="C48" t="s">
        <v>15</v>
      </c>
      <c r="D48">
        <v>4.1648303217276297</v>
      </c>
      <c r="E48">
        <v>4.1648303217276297</v>
      </c>
      <c r="F48">
        <v>4.1648303217276297</v>
      </c>
      <c r="G48">
        <v>4.1648303217276297</v>
      </c>
      <c r="H48">
        <v>10.0700530488149</v>
      </c>
      <c r="I48">
        <v>10.0700530488149</v>
      </c>
      <c r="J48">
        <v>10.0700530488149</v>
      </c>
      <c r="K48">
        <v>10.0700530488149</v>
      </c>
    </row>
    <row r="49" spans="1:11" x14ac:dyDescent="0.3">
      <c r="A49" t="s">
        <v>67</v>
      </c>
      <c r="B49" t="s">
        <v>63</v>
      </c>
      <c r="C49" t="s">
        <v>15</v>
      </c>
      <c r="D49">
        <v>1.88307692307692</v>
      </c>
      <c r="E49">
        <v>1.88307692307692</v>
      </c>
      <c r="F49">
        <v>1.88307692307692</v>
      </c>
      <c r="G49">
        <v>1.88307692307692</v>
      </c>
      <c r="H49">
        <v>31.571696383473999</v>
      </c>
      <c r="I49">
        <v>31.571696383473999</v>
      </c>
      <c r="J49">
        <v>31.571696383473999</v>
      </c>
      <c r="K49">
        <v>31.571696383473999</v>
      </c>
    </row>
    <row r="50" spans="1:11" x14ac:dyDescent="0.3">
      <c r="A50" t="s">
        <v>68</v>
      </c>
      <c r="B50" t="s">
        <v>63</v>
      </c>
      <c r="C50" t="s">
        <v>15</v>
      </c>
      <c r="D50">
        <v>1.5098893731143099</v>
      </c>
      <c r="E50">
        <v>1.5098893731143099</v>
      </c>
      <c r="F50">
        <v>1.5098893731143099</v>
      </c>
      <c r="G50">
        <v>1.5098893731143099</v>
      </c>
      <c r="H50">
        <v>34.816378078090899</v>
      </c>
      <c r="I50">
        <v>34.816378078090899</v>
      </c>
      <c r="J50">
        <v>34.816378078090899</v>
      </c>
      <c r="K50">
        <v>34.816378078090899</v>
      </c>
    </row>
    <row r="51" spans="1:11" x14ac:dyDescent="0.3">
      <c r="A51" t="s">
        <v>69</v>
      </c>
      <c r="B51" t="s">
        <v>63</v>
      </c>
      <c r="C51" t="s">
        <v>15</v>
      </c>
      <c r="D51">
        <v>2.6716697936210099</v>
      </c>
      <c r="E51">
        <v>2.6716697936210099</v>
      </c>
      <c r="F51">
        <v>2.6716697936210099</v>
      </c>
      <c r="G51">
        <v>2.6716697936210099</v>
      </c>
      <c r="H51">
        <v>29.028830786656901</v>
      </c>
      <c r="I51">
        <v>29.028830786656901</v>
      </c>
      <c r="J51">
        <v>29.028830786656901</v>
      </c>
      <c r="K51">
        <v>29.028830786656901</v>
      </c>
    </row>
    <row r="52" spans="1:11" x14ac:dyDescent="0.3">
      <c r="A52" t="s">
        <v>70</v>
      </c>
      <c r="B52" t="s">
        <v>71</v>
      </c>
      <c r="C52" t="s">
        <v>39</v>
      </c>
      <c r="D52">
        <v>4.7455999999999996</v>
      </c>
      <c r="E52">
        <v>5.2735999999999903</v>
      </c>
      <c r="F52">
        <v>6.03626666666666</v>
      </c>
      <c r="G52">
        <v>11.3408</v>
      </c>
      <c r="H52">
        <v>49.176707597862702</v>
      </c>
      <c r="I52">
        <v>53.676637510788403</v>
      </c>
      <c r="J52">
        <v>53.890457228613897</v>
      </c>
      <c r="K52">
        <v>53.895029909221797</v>
      </c>
    </row>
    <row r="53" spans="1:11" x14ac:dyDescent="0.3">
      <c r="A53" t="s">
        <v>72</v>
      </c>
      <c r="B53" t="s">
        <v>71</v>
      </c>
      <c r="C53" t="s">
        <v>39</v>
      </c>
      <c r="D53">
        <v>3.10293333333333</v>
      </c>
      <c r="E53">
        <v>3.7914666666666599</v>
      </c>
      <c r="F53">
        <v>4.9071999999999996</v>
      </c>
      <c r="G53">
        <v>11.614933333333299</v>
      </c>
      <c r="H53">
        <v>42.065023972823397</v>
      </c>
      <c r="I53">
        <v>52.361268003908002</v>
      </c>
      <c r="J53">
        <v>52.912012352030899</v>
      </c>
      <c r="K53">
        <v>52.928176349085497</v>
      </c>
    </row>
    <row r="54" spans="1:11" x14ac:dyDescent="0.3">
      <c r="A54" t="s">
        <v>73</v>
      </c>
      <c r="B54" t="s">
        <v>71</v>
      </c>
      <c r="C54" t="s">
        <v>39</v>
      </c>
      <c r="D54">
        <v>1.8759999999999999</v>
      </c>
      <c r="E54">
        <v>2.024</v>
      </c>
      <c r="F54">
        <v>2.30666666666666</v>
      </c>
      <c r="G54">
        <v>8.8840000000000003</v>
      </c>
      <c r="H54">
        <v>58.219993480063998</v>
      </c>
      <c r="I54">
        <v>58.354923422252597</v>
      </c>
      <c r="J54">
        <v>58.355458024938599</v>
      </c>
      <c r="K54">
        <v>58.356536503619601</v>
      </c>
    </row>
    <row r="55" spans="1:11" x14ac:dyDescent="0.3">
      <c r="A55" t="s">
        <v>74</v>
      </c>
      <c r="B55" t="s">
        <v>71</v>
      </c>
      <c r="C55" t="s">
        <v>39</v>
      </c>
      <c r="D55">
        <v>1.526</v>
      </c>
      <c r="E55">
        <v>1.68533333333333</v>
      </c>
      <c r="F55">
        <v>3.1253333333333302</v>
      </c>
      <c r="G55">
        <v>9.0113333333333294</v>
      </c>
      <c r="H55">
        <v>57.981196885876898</v>
      </c>
      <c r="I55">
        <v>58.155710437079897</v>
      </c>
      <c r="J55">
        <v>58.156165948831202</v>
      </c>
      <c r="K55">
        <v>58.156308461495001</v>
      </c>
    </row>
    <row r="56" spans="1:11" x14ac:dyDescent="0.3">
      <c r="A56" t="s">
        <v>75</v>
      </c>
      <c r="B56" t="s">
        <v>71</v>
      </c>
      <c r="C56" t="s">
        <v>39</v>
      </c>
      <c r="D56">
        <v>1.8759999999999999</v>
      </c>
      <c r="E56">
        <v>2.024</v>
      </c>
      <c r="F56">
        <v>2.30666666666666</v>
      </c>
      <c r="G56">
        <v>8.8840000000000003</v>
      </c>
      <c r="H56">
        <v>58.219993480063998</v>
      </c>
      <c r="I56">
        <v>58.354923422252597</v>
      </c>
      <c r="J56">
        <v>58.355458024938599</v>
      </c>
      <c r="K56">
        <v>58.356536503619601</v>
      </c>
    </row>
    <row r="57" spans="1:11" x14ac:dyDescent="0.3">
      <c r="A57" t="s">
        <v>76</v>
      </c>
      <c r="B57" t="s">
        <v>71</v>
      </c>
      <c r="C57" t="s">
        <v>39</v>
      </c>
      <c r="D57">
        <v>1.526</v>
      </c>
      <c r="E57">
        <v>1.68533333333333</v>
      </c>
      <c r="F57">
        <v>3.1253333333333302</v>
      </c>
      <c r="G57">
        <v>9.0113333333333294</v>
      </c>
      <c r="H57">
        <v>57.981196885876898</v>
      </c>
      <c r="I57">
        <v>58.155710437079897</v>
      </c>
      <c r="J57">
        <v>58.156165948831202</v>
      </c>
      <c r="K57">
        <v>58.156308461495001</v>
      </c>
    </row>
    <row r="58" spans="1:11" x14ac:dyDescent="0.3">
      <c r="A58" t="s">
        <v>77</v>
      </c>
      <c r="B58" t="s">
        <v>71</v>
      </c>
      <c r="C58" t="s">
        <v>39</v>
      </c>
      <c r="D58">
        <v>1.8759999999999999</v>
      </c>
      <c r="E58">
        <v>2.024</v>
      </c>
      <c r="F58">
        <v>2.30666666666666</v>
      </c>
      <c r="G58">
        <v>8.8840000000000003</v>
      </c>
      <c r="H58">
        <v>58.219993480063998</v>
      </c>
      <c r="I58">
        <v>58.354923422252597</v>
      </c>
      <c r="J58">
        <v>58.355458024938599</v>
      </c>
      <c r="K58">
        <v>58.356536503619601</v>
      </c>
    </row>
    <row r="59" spans="1:11" x14ac:dyDescent="0.3">
      <c r="A59" t="s">
        <v>78</v>
      </c>
      <c r="B59" t="s">
        <v>71</v>
      </c>
      <c r="C59" t="s">
        <v>39</v>
      </c>
      <c r="D59">
        <v>1.526</v>
      </c>
      <c r="E59">
        <v>1.68533333333333</v>
      </c>
      <c r="F59">
        <v>3.1253333333333302</v>
      </c>
      <c r="G59">
        <v>9.0113333333333294</v>
      </c>
      <c r="H59">
        <v>57.981196885876898</v>
      </c>
      <c r="I59">
        <v>58.155710437079897</v>
      </c>
      <c r="J59">
        <v>58.156165948831202</v>
      </c>
      <c r="K59">
        <v>58.156308461495001</v>
      </c>
    </row>
    <row r="60" spans="1:11" x14ac:dyDescent="0.3">
      <c r="A60" t="s">
        <v>79</v>
      </c>
      <c r="B60" t="s">
        <v>71</v>
      </c>
      <c r="C60" t="s">
        <v>39</v>
      </c>
      <c r="D60">
        <v>3.3136000000000001</v>
      </c>
      <c r="E60">
        <v>3.99626666666666</v>
      </c>
      <c r="F60">
        <v>4.9855999999999998</v>
      </c>
      <c r="G60">
        <v>9.7568000000000001</v>
      </c>
      <c r="H60">
        <v>30.000317686236201</v>
      </c>
      <c r="I60">
        <v>48.421872934285503</v>
      </c>
      <c r="J60">
        <v>52.244492256816798</v>
      </c>
      <c r="K60">
        <v>53.2860062399429</v>
      </c>
    </row>
    <row r="61" spans="1:11" x14ac:dyDescent="0.3">
      <c r="A61" t="s">
        <v>80</v>
      </c>
      <c r="B61" t="s">
        <v>71</v>
      </c>
      <c r="C61" t="s">
        <v>39</v>
      </c>
      <c r="D61">
        <v>2.6352000000000002</v>
      </c>
      <c r="E61">
        <v>3.4570666666666598</v>
      </c>
      <c r="F61">
        <v>5.5989333333333304</v>
      </c>
      <c r="G61">
        <v>14.554133333333301</v>
      </c>
      <c r="H61">
        <v>40.4083380302744</v>
      </c>
      <c r="I61">
        <v>52.497347222023102</v>
      </c>
      <c r="J61">
        <v>52.899279179197102</v>
      </c>
      <c r="K61">
        <v>53.013697962169999</v>
      </c>
    </row>
    <row r="62" spans="1:11" x14ac:dyDescent="0.3">
      <c r="A62" t="s">
        <v>70</v>
      </c>
      <c r="B62" t="s">
        <v>81</v>
      </c>
      <c r="C62" t="s">
        <v>39</v>
      </c>
      <c r="D62">
        <v>1.4327930830061599</v>
      </c>
      <c r="E62">
        <v>2.1411362034831001</v>
      </c>
      <c r="F62">
        <v>4.4998937395836798</v>
      </c>
      <c r="G62">
        <v>8.79612540966186</v>
      </c>
      <c r="H62">
        <v>59.507840742802102</v>
      </c>
      <c r="I62">
        <v>60.195908650769802</v>
      </c>
      <c r="J62">
        <v>60.197136663069003</v>
      </c>
      <c r="K62">
        <v>60.196580407272997</v>
      </c>
    </row>
    <row r="63" spans="1:11" x14ac:dyDescent="0.3">
      <c r="A63" t="s">
        <v>82</v>
      </c>
      <c r="B63" t="s">
        <v>81</v>
      </c>
      <c r="C63" t="s">
        <v>39</v>
      </c>
      <c r="D63">
        <v>2.96443842121298</v>
      </c>
      <c r="E63">
        <v>3.6643659323226898</v>
      </c>
      <c r="F63">
        <v>4.7801485496969098</v>
      </c>
      <c r="G63">
        <v>10.102219840944599</v>
      </c>
      <c r="H63">
        <v>33.931867593667</v>
      </c>
      <c r="I63">
        <v>51.042258785026597</v>
      </c>
      <c r="J63">
        <v>53.139535208553902</v>
      </c>
      <c r="K63">
        <v>53.367753344209099</v>
      </c>
    </row>
    <row r="64" spans="1:11" x14ac:dyDescent="0.3">
      <c r="A64" t="s">
        <v>72</v>
      </c>
      <c r="B64" t="s">
        <v>81</v>
      </c>
      <c r="C64" t="s">
        <v>39</v>
      </c>
      <c r="D64">
        <v>3.1413606746412102</v>
      </c>
      <c r="E64">
        <v>3.8477889384403698</v>
      </c>
      <c r="F64">
        <v>5.0116839633782</v>
      </c>
      <c r="G64">
        <v>12.4703038386195</v>
      </c>
      <c r="H64">
        <v>44.345488062120701</v>
      </c>
      <c r="I64">
        <v>52.938021214863497</v>
      </c>
      <c r="J64">
        <v>53.283350024832103</v>
      </c>
      <c r="K64">
        <v>53.358055877424597</v>
      </c>
    </row>
    <row r="65" spans="1:11" x14ac:dyDescent="0.3">
      <c r="A65" t="s">
        <v>83</v>
      </c>
      <c r="B65" t="s">
        <v>81</v>
      </c>
      <c r="C65" t="s">
        <v>39</v>
      </c>
      <c r="D65">
        <v>1.6479999999999999</v>
      </c>
      <c r="E65">
        <v>1.9666666666666599</v>
      </c>
      <c r="F65">
        <v>4.8466666666666596</v>
      </c>
      <c r="G65">
        <v>16.618666666666599</v>
      </c>
      <c r="H65">
        <v>54.970896929237099</v>
      </c>
      <c r="I65">
        <v>55.145410480440098</v>
      </c>
      <c r="J65">
        <v>55.145865992191297</v>
      </c>
      <c r="K65">
        <v>55.146008504855203</v>
      </c>
    </row>
    <row r="66" spans="1:11" x14ac:dyDescent="0.3">
      <c r="A66" t="s">
        <v>84</v>
      </c>
      <c r="B66" t="s">
        <v>81</v>
      </c>
      <c r="C66" t="s">
        <v>39</v>
      </c>
      <c r="D66">
        <v>1.77</v>
      </c>
      <c r="E66">
        <v>2.2480000000000002</v>
      </c>
      <c r="F66">
        <v>6.5679999999999996</v>
      </c>
      <c r="G66">
        <v>24.225999999999999</v>
      </c>
      <c r="H66">
        <v>53.2099843386803</v>
      </c>
      <c r="I66">
        <v>53.3844978898832</v>
      </c>
      <c r="J66">
        <v>53.384953401634498</v>
      </c>
      <c r="K66">
        <v>53.385095914298397</v>
      </c>
    </row>
    <row r="67" spans="1:11" x14ac:dyDescent="0.3">
      <c r="A67" t="s">
        <v>85</v>
      </c>
      <c r="B67" t="s">
        <v>81</v>
      </c>
      <c r="C67" t="s">
        <v>39</v>
      </c>
      <c r="D67">
        <v>1.6479999999999999</v>
      </c>
      <c r="E67">
        <v>1.9666666666666599</v>
      </c>
      <c r="F67">
        <v>4.8466666666666596</v>
      </c>
      <c r="G67">
        <v>16.618666666666599</v>
      </c>
      <c r="H67">
        <v>54.970896929237099</v>
      </c>
      <c r="I67">
        <v>55.145410480440098</v>
      </c>
      <c r="J67">
        <v>55.145865992191297</v>
      </c>
      <c r="K67">
        <v>55.146008504855203</v>
      </c>
    </row>
    <row r="68" spans="1:11" x14ac:dyDescent="0.3">
      <c r="A68" t="s">
        <v>86</v>
      </c>
      <c r="B68" t="s">
        <v>81</v>
      </c>
      <c r="C68" t="s">
        <v>39</v>
      </c>
      <c r="D68">
        <v>1.6479999999999999</v>
      </c>
      <c r="E68">
        <v>1.9666666666666599</v>
      </c>
      <c r="F68">
        <v>4.8466666666666596</v>
      </c>
      <c r="G68">
        <v>16.618666666666599</v>
      </c>
      <c r="H68">
        <v>54.970896929237099</v>
      </c>
      <c r="I68">
        <v>55.145410480440098</v>
      </c>
      <c r="J68">
        <v>55.145865992191297</v>
      </c>
      <c r="K68">
        <v>55.146008504855203</v>
      </c>
    </row>
    <row r="69" spans="1:11" x14ac:dyDescent="0.3">
      <c r="A69" t="s">
        <v>87</v>
      </c>
      <c r="B69" t="s">
        <v>81</v>
      </c>
      <c r="C69" t="s">
        <v>39</v>
      </c>
      <c r="D69">
        <v>3.4731524399770799</v>
      </c>
      <c r="E69">
        <v>4.1514504452893002</v>
      </c>
      <c r="F69">
        <v>5.1164001874902301</v>
      </c>
      <c r="G69">
        <v>9.8300435741194008</v>
      </c>
      <c r="H69">
        <v>30.706168850220301</v>
      </c>
      <c r="I69">
        <v>48.286160698839801</v>
      </c>
      <c r="J69">
        <v>52.169052698382998</v>
      </c>
      <c r="K69">
        <v>53.139431093924102</v>
      </c>
    </row>
    <row r="70" spans="1:11" x14ac:dyDescent="0.3">
      <c r="A70" t="s">
        <v>79</v>
      </c>
      <c r="B70" t="s">
        <v>81</v>
      </c>
      <c r="C70" t="s">
        <v>39</v>
      </c>
      <c r="D70">
        <v>3.1213894120108798</v>
      </c>
      <c r="E70">
        <v>3.7781293157564302</v>
      </c>
      <c r="F70">
        <v>4.7659175559740499</v>
      </c>
      <c r="G70">
        <v>9.3181000209248701</v>
      </c>
      <c r="H70">
        <v>30.927361182139801</v>
      </c>
      <c r="I70">
        <v>46.558095770835301</v>
      </c>
      <c r="J70">
        <v>47.9585240333668</v>
      </c>
      <c r="K70">
        <v>48.120076479059897</v>
      </c>
    </row>
    <row r="71" spans="1:11" x14ac:dyDescent="0.3">
      <c r="A71" t="s">
        <v>80</v>
      </c>
      <c r="B71" t="s">
        <v>81</v>
      </c>
      <c r="C71" t="s">
        <v>39</v>
      </c>
      <c r="D71">
        <v>1.9854343137561301</v>
      </c>
      <c r="E71">
        <v>2.43119849133664</v>
      </c>
      <c r="F71">
        <v>2.8699611373321199</v>
      </c>
      <c r="G71">
        <v>5.6729076152074898</v>
      </c>
      <c r="H71">
        <v>51.203380408826398</v>
      </c>
      <c r="I71">
        <v>55.132508276501298</v>
      </c>
      <c r="J71">
        <v>55.350802541956703</v>
      </c>
      <c r="K71">
        <v>55.400693023323903</v>
      </c>
    </row>
    <row r="72" spans="1:11" x14ac:dyDescent="0.3">
      <c r="A72" t="s">
        <v>88</v>
      </c>
      <c r="B72" t="s">
        <v>89</v>
      </c>
      <c r="C72" t="s">
        <v>39</v>
      </c>
      <c r="D72">
        <v>3.9226666666666601</v>
      </c>
      <c r="E72">
        <v>20.630933333333299</v>
      </c>
      <c r="F72">
        <v>29.7386666666666</v>
      </c>
      <c r="G72">
        <v>49.297599999999903</v>
      </c>
      <c r="H72">
        <v>36.8925586190065</v>
      </c>
      <c r="I72">
        <v>53.831067284756799</v>
      </c>
      <c r="J72">
        <v>54.421619936935002</v>
      </c>
      <c r="K72">
        <v>54.469340771502999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8878B-92B6-48E0-90A7-DC5BE036DBBA}">
  <dimension ref="A1:K72"/>
  <sheetViews>
    <sheetView topLeftCell="X1" workbookViewId="0">
      <selection activeCell="L7" sqref="L7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7.2275862068965502</v>
      </c>
      <c r="E2">
        <v>7.2275862068965502</v>
      </c>
      <c r="F2">
        <v>7.2275862068965502</v>
      </c>
      <c r="G2">
        <v>7.2275862068965502</v>
      </c>
      <c r="H2">
        <v>20.3447582080851</v>
      </c>
      <c r="I2">
        <v>20.3447582080851</v>
      </c>
      <c r="J2">
        <v>20.3447582080851</v>
      </c>
      <c r="K2">
        <v>20.3447582080851</v>
      </c>
    </row>
    <row r="3" spans="1:11" x14ac:dyDescent="0.3">
      <c r="A3" t="s">
        <v>14</v>
      </c>
      <c r="B3" t="s">
        <v>12</v>
      </c>
      <c r="C3" t="s">
        <v>15</v>
      </c>
      <c r="D3">
        <v>4.4484304932735403</v>
      </c>
      <c r="E3">
        <v>4.4484304932735403</v>
      </c>
      <c r="F3">
        <v>4.4484304932735403</v>
      </c>
      <c r="G3">
        <v>4.4484304932735403</v>
      </c>
      <c r="H3">
        <v>37.1717987376434</v>
      </c>
      <c r="I3">
        <v>37.1717987376434</v>
      </c>
      <c r="J3">
        <v>37.1717987376434</v>
      </c>
      <c r="K3">
        <v>37.1717987376434</v>
      </c>
    </row>
    <row r="4" spans="1:11" x14ac:dyDescent="0.3">
      <c r="A4" t="s">
        <v>16</v>
      </c>
      <c r="B4" t="s">
        <v>12</v>
      </c>
      <c r="C4" t="s">
        <v>15</v>
      </c>
      <c r="D4">
        <v>7.1228733459357203</v>
      </c>
      <c r="E4">
        <v>7.1228733459357203</v>
      </c>
      <c r="F4">
        <v>7.1228733459357203</v>
      </c>
      <c r="G4">
        <v>7.1228733459357203</v>
      </c>
      <c r="H4">
        <v>17.056212762309201</v>
      </c>
      <c r="I4">
        <v>17.056212762309201</v>
      </c>
      <c r="J4">
        <v>17.056212762309201</v>
      </c>
      <c r="K4">
        <v>17.056212762309201</v>
      </c>
    </row>
    <row r="5" spans="1:11" x14ac:dyDescent="0.3">
      <c r="A5" t="s">
        <v>17</v>
      </c>
      <c r="B5" t="s">
        <v>12</v>
      </c>
      <c r="C5" t="s">
        <v>15</v>
      </c>
      <c r="D5">
        <v>27.6</v>
      </c>
      <c r="E5">
        <v>27.6</v>
      </c>
      <c r="F5">
        <v>27.6</v>
      </c>
      <c r="G5">
        <v>27.6</v>
      </c>
      <c r="H5">
        <v>33.9148932345636</v>
      </c>
      <c r="I5">
        <v>33.9148932345636</v>
      </c>
      <c r="J5">
        <v>33.9148932345636</v>
      </c>
      <c r="K5">
        <v>33.9148932345636</v>
      </c>
    </row>
    <row r="6" spans="1:11" x14ac:dyDescent="0.3">
      <c r="A6" t="s">
        <v>18</v>
      </c>
      <c r="B6" t="s">
        <v>12</v>
      </c>
      <c r="C6" t="s">
        <v>15</v>
      </c>
      <c r="D6">
        <v>5.6477438136826699</v>
      </c>
      <c r="E6">
        <v>5.6477438136826699</v>
      </c>
      <c r="F6">
        <v>5.6477438136826699</v>
      </c>
      <c r="G6">
        <v>5.6477438136826699</v>
      </c>
      <c r="H6">
        <v>34.9942510807617</v>
      </c>
      <c r="I6">
        <v>34.9942510807617</v>
      </c>
      <c r="J6">
        <v>34.9942510807617</v>
      </c>
      <c r="K6">
        <v>34.9942510807617</v>
      </c>
    </row>
    <row r="7" spans="1:11" x14ac:dyDescent="0.3">
      <c r="A7" t="s">
        <v>19</v>
      </c>
      <c r="B7" t="s">
        <v>12</v>
      </c>
      <c r="C7" t="s">
        <v>15</v>
      </c>
      <c r="D7">
        <v>1.8701298701298701</v>
      </c>
      <c r="E7">
        <v>1.8701298701298701</v>
      </c>
      <c r="F7">
        <v>1.8701298701298701</v>
      </c>
      <c r="G7">
        <v>1.8701298701298701</v>
      </c>
      <c r="H7">
        <v>47.146242892400103</v>
      </c>
      <c r="I7">
        <v>47.146242892400103</v>
      </c>
      <c r="J7">
        <v>47.146242892400103</v>
      </c>
      <c r="K7">
        <v>47.146242892400103</v>
      </c>
    </row>
    <row r="8" spans="1:11" x14ac:dyDescent="0.3">
      <c r="A8" t="s">
        <v>20</v>
      </c>
      <c r="B8" t="s">
        <v>12</v>
      </c>
      <c r="C8" t="s">
        <v>15</v>
      </c>
      <c r="D8">
        <v>4.2138613861386096</v>
      </c>
      <c r="E8">
        <v>4.2138613861386096</v>
      </c>
      <c r="F8">
        <v>4.2138613861386096</v>
      </c>
      <c r="G8">
        <v>4.2138613861386096</v>
      </c>
      <c r="H8">
        <v>29.937338054796601</v>
      </c>
      <c r="I8">
        <v>29.937338054796601</v>
      </c>
      <c r="J8">
        <v>29.937338054796601</v>
      </c>
      <c r="K8">
        <v>29.937338054796601</v>
      </c>
    </row>
    <row r="9" spans="1:11" x14ac:dyDescent="0.3">
      <c r="A9" t="s">
        <v>21</v>
      </c>
      <c r="B9" t="s">
        <v>12</v>
      </c>
      <c r="C9" t="s">
        <v>15</v>
      </c>
      <c r="D9">
        <v>195</v>
      </c>
      <c r="E9">
        <v>195</v>
      </c>
      <c r="F9">
        <v>195</v>
      </c>
      <c r="G9">
        <v>195</v>
      </c>
      <c r="H9">
        <v>29.776816333774299</v>
      </c>
      <c r="I9">
        <v>29.776816333774299</v>
      </c>
      <c r="J9">
        <v>29.776816333774299</v>
      </c>
      <c r="K9">
        <v>29.776816333774299</v>
      </c>
    </row>
    <row r="10" spans="1:11" x14ac:dyDescent="0.3">
      <c r="A10" t="s">
        <v>22</v>
      </c>
      <c r="B10" t="s">
        <v>23</v>
      </c>
      <c r="C10" t="s">
        <v>15</v>
      </c>
      <c r="D10">
        <v>2.97310513447432</v>
      </c>
      <c r="E10">
        <v>2.97310513447432</v>
      </c>
      <c r="F10">
        <v>2.97310513447432</v>
      </c>
      <c r="G10">
        <v>2.97310513447432</v>
      </c>
      <c r="H10">
        <v>31.991785535136898</v>
      </c>
      <c r="I10">
        <v>31.991785535136898</v>
      </c>
      <c r="J10">
        <v>31.991785535136898</v>
      </c>
      <c r="K10">
        <v>31.991785535136898</v>
      </c>
    </row>
    <row r="11" spans="1:11" x14ac:dyDescent="0.3">
      <c r="A11" t="s">
        <v>24</v>
      </c>
      <c r="B11" t="s">
        <v>23</v>
      </c>
      <c r="C11" t="s">
        <v>15</v>
      </c>
      <c r="D11">
        <v>16.5436893203883</v>
      </c>
      <c r="E11">
        <v>16.5436893203883</v>
      </c>
      <c r="F11">
        <v>16.5436893203883</v>
      </c>
      <c r="G11">
        <v>16.5436893203883</v>
      </c>
      <c r="H11">
        <v>36.5949176680951</v>
      </c>
      <c r="I11">
        <v>36.5949176680951</v>
      </c>
      <c r="J11">
        <v>36.5949176680951</v>
      </c>
      <c r="K11">
        <v>36.5949176680951</v>
      </c>
    </row>
    <row r="12" spans="1:11" x14ac:dyDescent="0.3">
      <c r="A12" t="s">
        <v>25</v>
      </c>
      <c r="B12" t="s">
        <v>23</v>
      </c>
      <c r="C12" t="s">
        <v>15</v>
      </c>
      <c r="D12">
        <v>5.6338028169014001</v>
      </c>
      <c r="E12">
        <v>5.6338028169014001</v>
      </c>
      <c r="F12">
        <v>5.6338028169014001</v>
      </c>
      <c r="G12">
        <v>5.6338028169014001</v>
      </c>
      <c r="H12">
        <v>36.725949392690801</v>
      </c>
      <c r="I12">
        <v>36.725949392690801</v>
      </c>
      <c r="J12">
        <v>36.725949392690801</v>
      </c>
      <c r="K12">
        <v>36.725949392690801</v>
      </c>
    </row>
    <row r="13" spans="1:11" x14ac:dyDescent="0.3">
      <c r="A13" t="s">
        <v>26</v>
      </c>
      <c r="B13" t="s">
        <v>23</v>
      </c>
      <c r="C13" t="s">
        <v>15</v>
      </c>
      <c r="D13">
        <v>5.2249999999999996</v>
      </c>
      <c r="E13">
        <v>5.2249999999999996</v>
      </c>
      <c r="F13">
        <v>5.2249999999999996</v>
      </c>
      <c r="G13">
        <v>5.2249999999999996</v>
      </c>
      <c r="H13">
        <v>38.272447902836397</v>
      </c>
      <c r="I13">
        <v>38.272447902836397</v>
      </c>
      <c r="J13">
        <v>38.272447902836397</v>
      </c>
      <c r="K13">
        <v>38.272447902836397</v>
      </c>
    </row>
    <row r="14" spans="1:11" x14ac:dyDescent="0.3">
      <c r="A14" t="s">
        <v>27</v>
      </c>
      <c r="B14" t="s">
        <v>23</v>
      </c>
      <c r="C14" t="s">
        <v>15</v>
      </c>
      <c r="D14">
        <v>1.9081836327345301</v>
      </c>
      <c r="E14">
        <v>1.9081836327345301</v>
      </c>
      <c r="F14">
        <v>1.9081836327345301</v>
      </c>
      <c r="G14">
        <v>1.9081836327345301</v>
      </c>
      <c r="H14">
        <v>22.4576422604135</v>
      </c>
      <c r="I14">
        <v>22.4576422604135</v>
      </c>
      <c r="J14">
        <v>22.4576422604135</v>
      </c>
      <c r="K14">
        <v>22.4576422604135</v>
      </c>
    </row>
    <row r="15" spans="1:11" x14ac:dyDescent="0.3">
      <c r="A15" t="s">
        <v>28</v>
      </c>
      <c r="B15" t="s">
        <v>23</v>
      </c>
      <c r="C15" t="s">
        <v>15</v>
      </c>
      <c r="D15">
        <v>4.2149410222804704</v>
      </c>
      <c r="E15">
        <v>4.2149410222804704</v>
      </c>
      <c r="F15">
        <v>4.2149410222804704</v>
      </c>
      <c r="G15">
        <v>4.2149410222804704</v>
      </c>
      <c r="H15">
        <v>41.187318578905597</v>
      </c>
      <c r="I15">
        <v>41.187318578905597</v>
      </c>
      <c r="J15">
        <v>41.187318578905597</v>
      </c>
      <c r="K15">
        <v>41.187318578905597</v>
      </c>
    </row>
    <row r="16" spans="1:11" x14ac:dyDescent="0.3">
      <c r="A16" t="s">
        <v>29</v>
      </c>
      <c r="B16" t="s">
        <v>23</v>
      </c>
      <c r="C16" t="s">
        <v>15</v>
      </c>
      <c r="D16">
        <v>2.20359281437125</v>
      </c>
      <c r="E16">
        <v>2.20359281437125</v>
      </c>
      <c r="F16">
        <v>2.20359281437125</v>
      </c>
      <c r="G16">
        <v>2.20359281437125</v>
      </c>
      <c r="H16">
        <v>21.7101696805329</v>
      </c>
      <c r="I16">
        <v>21.7101696805329</v>
      </c>
      <c r="J16">
        <v>21.7101696805329</v>
      </c>
      <c r="K16">
        <v>21.7101696805329</v>
      </c>
    </row>
    <row r="17" spans="1:11" x14ac:dyDescent="0.3">
      <c r="A17" t="s">
        <v>30</v>
      </c>
      <c r="B17" t="s">
        <v>23</v>
      </c>
      <c r="C17" t="s">
        <v>15</v>
      </c>
      <c r="D17">
        <v>64</v>
      </c>
      <c r="E17">
        <v>64</v>
      </c>
      <c r="F17">
        <v>64</v>
      </c>
      <c r="G17">
        <v>64</v>
      </c>
      <c r="H17">
        <v>27.764489414182702</v>
      </c>
      <c r="I17">
        <v>27.764489414182702</v>
      </c>
      <c r="J17">
        <v>27.764489414182702</v>
      </c>
      <c r="K17">
        <v>27.764489414182702</v>
      </c>
    </row>
    <row r="18" spans="1:11" x14ac:dyDescent="0.3">
      <c r="A18" t="s">
        <v>31</v>
      </c>
      <c r="B18" t="s">
        <v>32</v>
      </c>
      <c r="C18" t="s">
        <v>15</v>
      </c>
      <c r="D18">
        <v>13.733333333333301</v>
      </c>
      <c r="E18">
        <v>13.733333333333301</v>
      </c>
      <c r="F18">
        <v>13.733333333333301</v>
      </c>
      <c r="G18">
        <v>13.733333333333301</v>
      </c>
      <c r="H18">
        <v>10.1586894198665</v>
      </c>
      <c r="I18">
        <v>10.1586894198665</v>
      </c>
      <c r="J18">
        <v>10.1586894198665</v>
      </c>
      <c r="K18">
        <v>10.1586894198665</v>
      </c>
    </row>
    <row r="19" spans="1:11" x14ac:dyDescent="0.3">
      <c r="A19" t="s">
        <v>33</v>
      </c>
      <c r="B19" t="s">
        <v>32</v>
      </c>
      <c r="C19" t="s">
        <v>15</v>
      </c>
      <c r="D19">
        <v>6.5361155698234299</v>
      </c>
      <c r="E19">
        <v>6.5361155698234299</v>
      </c>
      <c r="F19">
        <v>6.5361155698234299</v>
      </c>
      <c r="G19">
        <v>6.5361155698234299</v>
      </c>
      <c r="H19">
        <v>11.618353377590299</v>
      </c>
      <c r="I19">
        <v>11.618353377590299</v>
      </c>
      <c r="J19">
        <v>11.618353377590299</v>
      </c>
      <c r="K19">
        <v>11.618353377590299</v>
      </c>
    </row>
    <row r="20" spans="1:11" x14ac:dyDescent="0.3">
      <c r="A20" t="s">
        <v>34</v>
      </c>
      <c r="B20" t="s">
        <v>32</v>
      </c>
      <c r="C20" t="s">
        <v>15</v>
      </c>
      <c r="D20">
        <v>18.64</v>
      </c>
      <c r="E20">
        <v>18.64</v>
      </c>
      <c r="F20">
        <v>18.64</v>
      </c>
      <c r="G20">
        <v>18.64</v>
      </c>
      <c r="H20">
        <v>34.931594168039702</v>
      </c>
      <c r="I20">
        <v>34.931594168039702</v>
      </c>
      <c r="J20">
        <v>34.931594168039702</v>
      </c>
      <c r="K20">
        <v>34.931594168039702</v>
      </c>
    </row>
    <row r="21" spans="1:11" x14ac:dyDescent="0.3">
      <c r="A21" t="s">
        <v>35</v>
      </c>
      <c r="B21" t="s">
        <v>32</v>
      </c>
      <c r="C21" t="s">
        <v>15</v>
      </c>
      <c r="D21">
        <v>14.9787234042553</v>
      </c>
      <c r="E21">
        <v>14.9787234042553</v>
      </c>
      <c r="F21">
        <v>14.9787234042553</v>
      </c>
      <c r="G21">
        <v>14.9787234042553</v>
      </c>
      <c r="H21">
        <v>27.395159005661998</v>
      </c>
      <c r="I21">
        <v>27.395159005661998</v>
      </c>
      <c r="J21">
        <v>27.395159005661998</v>
      </c>
      <c r="K21">
        <v>27.395159005661998</v>
      </c>
    </row>
    <row r="22" spans="1:11" x14ac:dyDescent="0.3">
      <c r="A22" t="s">
        <v>36</v>
      </c>
      <c r="B22" t="s">
        <v>32</v>
      </c>
      <c r="C22" t="s">
        <v>15</v>
      </c>
      <c r="D22">
        <v>13.733333333333301</v>
      </c>
      <c r="E22">
        <v>13.733333333333301</v>
      </c>
      <c r="F22">
        <v>13.733333333333301</v>
      </c>
      <c r="G22">
        <v>13.733333333333301</v>
      </c>
      <c r="H22">
        <v>33.192118035968797</v>
      </c>
      <c r="I22">
        <v>33.192118035968797</v>
      </c>
      <c r="J22">
        <v>33.192118035968797</v>
      </c>
      <c r="K22">
        <v>33.192118035968797</v>
      </c>
    </row>
    <row r="23" spans="1:11" x14ac:dyDescent="0.3">
      <c r="A23" t="s">
        <v>94</v>
      </c>
      <c r="B23" t="s">
        <v>38</v>
      </c>
      <c r="C23" t="s">
        <v>39</v>
      </c>
      <c r="D23">
        <v>6.3594321935541398</v>
      </c>
      <c r="E23">
        <v>9.9213998750111507</v>
      </c>
      <c r="F23">
        <v>15.108365324524501</v>
      </c>
      <c r="G23">
        <v>46.015320060708802</v>
      </c>
      <c r="H23">
        <v>31.3099665657777</v>
      </c>
      <c r="I23">
        <v>42.497337876591402</v>
      </c>
      <c r="J23">
        <v>46.256609160316202</v>
      </c>
      <c r="K23">
        <v>47.0687139983186</v>
      </c>
    </row>
    <row r="24" spans="1:11" x14ac:dyDescent="0.3">
      <c r="A24" t="s">
        <v>40</v>
      </c>
      <c r="B24" t="s">
        <v>38</v>
      </c>
      <c r="C24" t="s">
        <v>13</v>
      </c>
      <c r="D24">
        <v>1.3968943424910401</v>
      </c>
      <c r="E24">
        <v>1.3968943424910401</v>
      </c>
      <c r="F24">
        <v>1.3968943424910401</v>
      </c>
      <c r="G24">
        <v>1.3968943424910401</v>
      </c>
      <c r="H24">
        <v>30.676305419540402</v>
      </c>
      <c r="I24">
        <v>30.676305419540402</v>
      </c>
      <c r="J24">
        <v>30.676305419540402</v>
      </c>
      <c r="K24">
        <v>30.676305419540402</v>
      </c>
    </row>
    <row r="25" spans="1:11" x14ac:dyDescent="0.3">
      <c r="A25" t="s">
        <v>41</v>
      </c>
      <c r="B25" t="s">
        <v>38</v>
      </c>
      <c r="C25" t="s">
        <v>13</v>
      </c>
      <c r="D25">
        <v>1.22898550724637</v>
      </c>
      <c r="E25">
        <v>1.22898550724637</v>
      </c>
      <c r="F25">
        <v>1.22898550724637</v>
      </c>
      <c r="G25">
        <v>1.22898550724637</v>
      </c>
      <c r="H25">
        <v>20.826141735404299</v>
      </c>
      <c r="I25">
        <v>20.826141735404299</v>
      </c>
      <c r="J25">
        <v>20.826141735404299</v>
      </c>
      <c r="K25">
        <v>20.826141735404299</v>
      </c>
    </row>
    <row r="26" spans="1:11" x14ac:dyDescent="0.3">
      <c r="A26" t="s">
        <v>42</v>
      </c>
      <c r="B26" t="s">
        <v>38</v>
      </c>
      <c r="C26" t="s">
        <v>13</v>
      </c>
      <c r="D26">
        <v>0.93884297520661097</v>
      </c>
      <c r="E26">
        <v>0.93884297520661097</v>
      </c>
      <c r="F26">
        <v>0.93884297520661097</v>
      </c>
      <c r="G26">
        <v>0.93884297520661097</v>
      </c>
      <c r="H26">
        <v>19.8837264728805</v>
      </c>
      <c r="I26">
        <v>19.8837264728805</v>
      </c>
      <c r="J26">
        <v>19.8837264728805</v>
      </c>
      <c r="K26">
        <v>19.8837264728805</v>
      </c>
    </row>
    <row r="27" spans="1:11" x14ac:dyDescent="0.3">
      <c r="A27" t="s">
        <v>43</v>
      </c>
      <c r="B27" t="s">
        <v>38</v>
      </c>
      <c r="C27" t="s">
        <v>13</v>
      </c>
      <c r="D27">
        <v>3.2147692307692299</v>
      </c>
      <c r="E27">
        <v>3.2147692307692299</v>
      </c>
      <c r="F27">
        <v>3.2147692307692299</v>
      </c>
      <c r="G27">
        <v>3.2147692307692299</v>
      </c>
      <c r="H27">
        <v>36.226879150907401</v>
      </c>
      <c r="I27">
        <v>36.226879150907401</v>
      </c>
      <c r="J27">
        <v>36.226879150907401</v>
      </c>
      <c r="K27">
        <v>36.226879150907401</v>
      </c>
    </row>
    <row r="28" spans="1:11" x14ac:dyDescent="0.3">
      <c r="A28" t="s">
        <v>44</v>
      </c>
      <c r="B28" t="s">
        <v>38</v>
      </c>
      <c r="C28" t="s">
        <v>39</v>
      </c>
      <c r="D28">
        <v>6.3895</v>
      </c>
      <c r="E28">
        <v>9.7970000000000006</v>
      </c>
      <c r="F28">
        <v>12.968</v>
      </c>
      <c r="G28">
        <v>30.491499999999998</v>
      </c>
      <c r="H28">
        <v>23.626432948325601</v>
      </c>
      <c r="I28">
        <v>36.023856406078501</v>
      </c>
      <c r="J28">
        <v>42.431631503635401</v>
      </c>
      <c r="K28">
        <v>43.230768547163898</v>
      </c>
    </row>
    <row r="29" spans="1:11" x14ac:dyDescent="0.3">
      <c r="A29" t="s">
        <v>45</v>
      </c>
      <c r="B29" t="s">
        <v>38</v>
      </c>
      <c r="C29" t="s">
        <v>39</v>
      </c>
      <c r="D29">
        <v>6.976</v>
      </c>
      <c r="E29">
        <v>10.382</v>
      </c>
      <c r="F29">
        <v>13.266</v>
      </c>
      <c r="G29">
        <v>30.942</v>
      </c>
      <c r="H29">
        <v>24.069235507767001</v>
      </c>
      <c r="I29">
        <v>37.6251799455748</v>
      </c>
      <c r="J29">
        <v>44.6316221122268</v>
      </c>
      <c r="K29">
        <v>46.067998054753403</v>
      </c>
    </row>
    <row r="30" spans="1:11" x14ac:dyDescent="0.3">
      <c r="A30" t="s">
        <v>46</v>
      </c>
      <c r="B30" t="s">
        <v>38</v>
      </c>
      <c r="C30" t="s">
        <v>39</v>
      </c>
      <c r="D30">
        <v>5.7960000000000003</v>
      </c>
      <c r="E30">
        <v>8.18</v>
      </c>
      <c r="F30">
        <v>16.38</v>
      </c>
      <c r="G30">
        <v>67.456000000000003</v>
      </c>
      <c r="H30">
        <v>31.780949660775001</v>
      </c>
      <c r="I30">
        <v>37.295591301693101</v>
      </c>
      <c r="J30">
        <v>36.432605784938602</v>
      </c>
      <c r="K30">
        <v>36.685881261050298</v>
      </c>
    </row>
    <row r="31" spans="1:11" x14ac:dyDescent="0.3">
      <c r="A31" t="s">
        <v>47</v>
      </c>
      <c r="B31" t="s">
        <v>38</v>
      </c>
      <c r="C31" t="s">
        <v>15</v>
      </c>
      <c r="D31">
        <v>2.5521374350779</v>
      </c>
      <c r="E31">
        <v>2.5521374350779</v>
      </c>
      <c r="F31">
        <v>2.5521374350779</v>
      </c>
      <c r="G31">
        <v>2.5521374350779</v>
      </c>
      <c r="H31">
        <v>28.0115512535661</v>
      </c>
      <c r="I31">
        <v>28.0115512535661</v>
      </c>
      <c r="J31">
        <v>28.0115512535661</v>
      </c>
      <c r="K31">
        <v>28.0115512535661</v>
      </c>
    </row>
    <row r="32" spans="1:11" x14ac:dyDescent="0.3">
      <c r="A32" t="s">
        <v>48</v>
      </c>
      <c r="B32" t="s">
        <v>38</v>
      </c>
      <c r="C32" t="s">
        <v>15</v>
      </c>
      <c r="D32">
        <v>6.8977423638778204</v>
      </c>
      <c r="E32">
        <v>6.8977423638778204</v>
      </c>
      <c r="F32">
        <v>6.8977423638778204</v>
      </c>
      <c r="G32">
        <v>6.8977423638778204</v>
      </c>
      <c r="H32">
        <v>33.305100753567601</v>
      </c>
      <c r="I32">
        <v>33.305100753567601</v>
      </c>
      <c r="J32">
        <v>33.305100753567601</v>
      </c>
      <c r="K32">
        <v>33.305100753567601</v>
      </c>
    </row>
    <row r="33" spans="1:11" x14ac:dyDescent="0.3">
      <c r="A33" t="s">
        <v>49</v>
      </c>
      <c r="B33" t="s">
        <v>38</v>
      </c>
      <c r="C33" t="s">
        <v>15</v>
      </c>
      <c r="D33">
        <v>1.98210428879975</v>
      </c>
      <c r="E33">
        <v>1.98210428879975</v>
      </c>
      <c r="F33">
        <v>1.98210428879975</v>
      </c>
      <c r="G33">
        <v>1.98210428879975</v>
      </c>
      <c r="H33">
        <v>20.769013788994599</v>
      </c>
      <c r="I33">
        <v>20.769013788994599</v>
      </c>
      <c r="J33">
        <v>20.769013788994599</v>
      </c>
      <c r="K33">
        <v>20.769013788994599</v>
      </c>
    </row>
    <row r="34" spans="1:11" x14ac:dyDescent="0.3">
      <c r="A34" t="s">
        <v>50</v>
      </c>
      <c r="B34" t="s">
        <v>38</v>
      </c>
      <c r="C34" t="s">
        <v>15</v>
      </c>
      <c r="D34">
        <v>2.41379310344827</v>
      </c>
      <c r="E34">
        <v>2.41379310344827</v>
      </c>
      <c r="F34">
        <v>2.41379310344827</v>
      </c>
      <c r="G34">
        <v>2.41379310344827</v>
      </c>
      <c r="H34">
        <v>33.767578095713098</v>
      </c>
      <c r="I34">
        <v>33.767578095713098</v>
      </c>
      <c r="J34">
        <v>33.767578095713098</v>
      </c>
      <c r="K34">
        <v>33.767578095713098</v>
      </c>
    </row>
    <row r="35" spans="1:11" x14ac:dyDescent="0.3">
      <c r="A35" t="s">
        <v>51</v>
      </c>
      <c r="B35" t="s">
        <v>52</v>
      </c>
      <c r="C35" t="s">
        <v>13</v>
      </c>
      <c r="D35">
        <v>2.2400000000000002</v>
      </c>
      <c r="E35">
        <v>2.2400000000000002</v>
      </c>
      <c r="F35">
        <v>2.2400000000000002</v>
      </c>
      <c r="G35">
        <v>2.2400000000000002</v>
      </c>
      <c r="H35">
        <v>20.9181538578108</v>
      </c>
      <c r="I35">
        <v>20.9181538578108</v>
      </c>
      <c r="J35">
        <v>20.9181538578108</v>
      </c>
      <c r="K35">
        <v>20.9181538578108</v>
      </c>
    </row>
    <row r="36" spans="1:11" x14ac:dyDescent="0.3">
      <c r="A36" t="s">
        <v>53</v>
      </c>
      <c r="B36" t="s">
        <v>52</v>
      </c>
      <c r="C36" t="s">
        <v>13</v>
      </c>
      <c r="D36">
        <v>3.95635408975305</v>
      </c>
      <c r="E36">
        <v>3.95635408975305</v>
      </c>
      <c r="F36">
        <v>3.95635408975305</v>
      </c>
      <c r="G36">
        <v>3.95635408975305</v>
      </c>
      <c r="H36">
        <v>41.538968880959999</v>
      </c>
      <c r="I36">
        <v>41.538968880959999</v>
      </c>
      <c r="J36">
        <v>41.538968880959999</v>
      </c>
      <c r="K36">
        <v>41.538968880959999</v>
      </c>
    </row>
    <row r="37" spans="1:11" x14ac:dyDescent="0.3">
      <c r="A37" t="s">
        <v>54</v>
      </c>
      <c r="B37" t="s">
        <v>52</v>
      </c>
      <c r="C37" t="s">
        <v>13</v>
      </c>
      <c r="D37">
        <v>3.8903724525649999</v>
      </c>
      <c r="E37">
        <v>3.8903724525649999</v>
      </c>
      <c r="F37">
        <v>3.8903724525649999</v>
      </c>
      <c r="G37">
        <v>3.8903724525649999</v>
      </c>
      <c r="H37">
        <v>35.663640172824998</v>
      </c>
      <c r="I37">
        <v>35.663640172824998</v>
      </c>
      <c r="J37">
        <v>35.663640172824998</v>
      </c>
      <c r="K37">
        <v>35.663640172824998</v>
      </c>
    </row>
    <row r="38" spans="1:11" x14ac:dyDescent="0.3">
      <c r="A38" t="s">
        <v>55</v>
      </c>
      <c r="B38" t="s">
        <v>52</v>
      </c>
      <c r="C38" t="s">
        <v>39</v>
      </c>
      <c r="D38">
        <v>5.4020000000000001</v>
      </c>
      <c r="E38">
        <v>10.148</v>
      </c>
      <c r="F38">
        <v>21.83</v>
      </c>
      <c r="G38">
        <v>73.784000000000006</v>
      </c>
      <c r="H38">
        <v>31.437147730395498</v>
      </c>
      <c r="I38">
        <v>34.066410837377198</v>
      </c>
      <c r="J38">
        <v>33.223932751027903</v>
      </c>
      <c r="K38">
        <v>33.489267521349902</v>
      </c>
    </row>
    <row r="39" spans="1:11" x14ac:dyDescent="0.3">
      <c r="A39" t="s">
        <v>56</v>
      </c>
      <c r="B39" t="s">
        <v>52</v>
      </c>
      <c r="C39" t="s">
        <v>39</v>
      </c>
      <c r="D39">
        <v>7.0053333333333301</v>
      </c>
      <c r="E39">
        <v>8.0613333333333301</v>
      </c>
      <c r="F39">
        <v>9.6213333333333306</v>
      </c>
      <c r="G39">
        <v>16.261333333333301</v>
      </c>
      <c r="H39">
        <v>22.351869452412199</v>
      </c>
      <c r="I39">
        <v>37.5993459369124</v>
      </c>
      <c r="J39">
        <v>49.4306060473249</v>
      </c>
      <c r="K39">
        <v>52.274542370221099</v>
      </c>
    </row>
    <row r="40" spans="1:11" x14ac:dyDescent="0.3">
      <c r="A40" t="s">
        <v>57</v>
      </c>
      <c r="B40" t="s">
        <v>52</v>
      </c>
      <c r="C40" t="s">
        <v>39</v>
      </c>
      <c r="D40">
        <v>5.7039999999999997</v>
      </c>
      <c r="E40">
        <v>12.295999999999999</v>
      </c>
      <c r="F40">
        <v>29.128</v>
      </c>
      <c r="G40">
        <v>82.682000000000002</v>
      </c>
      <c r="H40">
        <v>34.657635376148299</v>
      </c>
      <c r="I40">
        <v>36.485294590262598</v>
      </c>
      <c r="J40">
        <v>35.7727303668958</v>
      </c>
      <c r="K40">
        <v>35.977249684789598</v>
      </c>
    </row>
    <row r="41" spans="1:11" x14ac:dyDescent="0.3">
      <c r="A41" t="s">
        <v>58</v>
      </c>
      <c r="B41" t="s">
        <v>52</v>
      </c>
      <c r="C41" t="s">
        <v>15</v>
      </c>
      <c r="D41">
        <v>2.9965299040620499</v>
      </c>
      <c r="E41">
        <v>2.9965299040620499</v>
      </c>
      <c r="F41">
        <v>2.9965299040620499</v>
      </c>
      <c r="G41">
        <v>2.9965299040620499</v>
      </c>
      <c r="H41">
        <v>15.8260246366871</v>
      </c>
      <c r="I41">
        <v>15.8260246366871</v>
      </c>
      <c r="J41">
        <v>15.8260246366871</v>
      </c>
      <c r="K41">
        <v>15.8260246366871</v>
      </c>
    </row>
    <row r="42" spans="1:11" x14ac:dyDescent="0.3">
      <c r="A42" t="s">
        <v>59</v>
      </c>
      <c r="B42" t="s">
        <v>52</v>
      </c>
      <c r="C42" t="s">
        <v>15</v>
      </c>
      <c r="D42">
        <v>9.0651828298887107</v>
      </c>
      <c r="E42">
        <v>9.0651828298887107</v>
      </c>
      <c r="F42">
        <v>9.0651828298887107</v>
      </c>
      <c r="G42">
        <v>9.0651828298887107</v>
      </c>
      <c r="H42">
        <v>37.934659430347203</v>
      </c>
      <c r="I42">
        <v>37.934659430347203</v>
      </c>
      <c r="J42">
        <v>37.934659430347203</v>
      </c>
      <c r="K42">
        <v>37.934659430347203</v>
      </c>
    </row>
    <row r="43" spans="1:11" x14ac:dyDescent="0.3">
      <c r="A43" t="s">
        <v>60</v>
      </c>
      <c r="B43" t="s">
        <v>52</v>
      </c>
      <c r="C43" t="s">
        <v>15</v>
      </c>
      <c r="D43">
        <v>2.4280775275013098</v>
      </c>
      <c r="E43">
        <v>2.4280775275013098</v>
      </c>
      <c r="F43">
        <v>2.4280775275013098</v>
      </c>
      <c r="G43">
        <v>2.4280775275013098</v>
      </c>
      <c r="H43">
        <v>18.334507924608399</v>
      </c>
      <c r="I43">
        <v>18.334507924608399</v>
      </c>
      <c r="J43">
        <v>18.334507924608399</v>
      </c>
      <c r="K43">
        <v>18.334507924608399</v>
      </c>
    </row>
    <row r="44" spans="1:11" x14ac:dyDescent="0.3">
      <c r="A44" t="s">
        <v>61</v>
      </c>
      <c r="B44" t="s">
        <v>52</v>
      </c>
      <c r="C44" t="s">
        <v>15</v>
      </c>
      <c r="D44">
        <v>2.6616635397123201</v>
      </c>
      <c r="E44">
        <v>2.6616635397123201</v>
      </c>
      <c r="F44">
        <v>2.6616635397123201</v>
      </c>
      <c r="G44">
        <v>2.6616635397123201</v>
      </c>
      <c r="H44">
        <v>34.682578365155003</v>
      </c>
      <c r="I44">
        <v>34.682578365155003</v>
      </c>
      <c r="J44">
        <v>34.682578365155003</v>
      </c>
      <c r="K44">
        <v>34.682578365155003</v>
      </c>
    </row>
    <row r="45" spans="1:11" x14ac:dyDescent="0.3">
      <c r="A45" t="s">
        <v>62</v>
      </c>
      <c r="B45" t="s">
        <v>63</v>
      </c>
      <c r="C45" t="s">
        <v>15</v>
      </c>
      <c r="D45">
        <v>1.1074993307583401</v>
      </c>
      <c r="E45">
        <v>1.1074993307583401</v>
      </c>
      <c r="F45">
        <v>1.1074993307583401</v>
      </c>
      <c r="G45">
        <v>1.1074993307583401</v>
      </c>
      <c r="H45">
        <v>16.821214769791101</v>
      </c>
      <c r="I45">
        <v>16.821214769791101</v>
      </c>
      <c r="J45">
        <v>16.821214769791101</v>
      </c>
      <c r="K45">
        <v>16.821214769791101</v>
      </c>
    </row>
    <row r="46" spans="1:11" x14ac:dyDescent="0.3">
      <c r="A46" t="s">
        <v>64</v>
      </c>
      <c r="B46" t="s">
        <v>63</v>
      </c>
      <c r="C46" t="s">
        <v>15</v>
      </c>
      <c r="D46">
        <v>0.71425249941873903</v>
      </c>
      <c r="E46">
        <v>0.71425249941873903</v>
      </c>
      <c r="F46">
        <v>0.71425249941873903</v>
      </c>
      <c r="G46">
        <v>0.71425249941873903</v>
      </c>
      <c r="H46">
        <v>13.8165559324</v>
      </c>
      <c r="I46">
        <v>13.8165559324</v>
      </c>
      <c r="J46">
        <v>13.8165559324</v>
      </c>
      <c r="K46">
        <v>13.8165559324</v>
      </c>
    </row>
    <row r="47" spans="1:11" x14ac:dyDescent="0.3">
      <c r="A47" t="s">
        <v>65</v>
      </c>
      <c r="B47" t="s">
        <v>63</v>
      </c>
      <c r="C47" t="s">
        <v>15</v>
      </c>
      <c r="D47">
        <v>1.7034467808367599</v>
      </c>
      <c r="E47">
        <v>1.7034467808367599</v>
      </c>
      <c r="F47">
        <v>1.7034467808367599</v>
      </c>
      <c r="G47">
        <v>1.7034467808367599</v>
      </c>
      <c r="H47">
        <v>17.309308938637098</v>
      </c>
      <c r="I47">
        <v>17.309308938637098</v>
      </c>
      <c r="J47">
        <v>17.309308938637098</v>
      </c>
      <c r="K47">
        <v>17.309308938637098</v>
      </c>
    </row>
    <row r="48" spans="1:11" x14ac:dyDescent="0.3">
      <c r="A48" t="s">
        <v>66</v>
      </c>
      <c r="B48" t="s">
        <v>63</v>
      </c>
      <c r="C48" t="s">
        <v>15</v>
      </c>
      <c r="D48">
        <v>4.1648303217276297</v>
      </c>
      <c r="E48">
        <v>4.1648303217276297</v>
      </c>
      <c r="F48">
        <v>4.1648303217276297</v>
      </c>
      <c r="G48">
        <v>4.1648303217276297</v>
      </c>
      <c r="H48">
        <v>8.2475113702763903</v>
      </c>
      <c r="I48">
        <v>8.2475113702763903</v>
      </c>
      <c r="J48">
        <v>8.2475113702763903</v>
      </c>
      <c r="K48">
        <v>8.2475113702763903</v>
      </c>
    </row>
    <row r="49" spans="1:11" x14ac:dyDescent="0.3">
      <c r="A49" t="s">
        <v>67</v>
      </c>
      <c r="B49" t="s">
        <v>63</v>
      </c>
      <c r="C49" t="s">
        <v>15</v>
      </c>
      <c r="D49">
        <v>1.88307692307692</v>
      </c>
      <c r="E49">
        <v>1.88307692307692</v>
      </c>
      <c r="F49">
        <v>1.88307692307692</v>
      </c>
      <c r="G49">
        <v>1.88307692307692</v>
      </c>
      <c r="H49">
        <v>31.5316951463561</v>
      </c>
      <c r="I49">
        <v>31.5316951463561</v>
      </c>
      <c r="J49">
        <v>31.5316951463561</v>
      </c>
      <c r="K49">
        <v>31.5316951463561</v>
      </c>
    </row>
    <row r="50" spans="1:11" x14ac:dyDescent="0.3">
      <c r="A50" t="s">
        <v>68</v>
      </c>
      <c r="B50" t="s">
        <v>63</v>
      </c>
      <c r="C50" t="s">
        <v>15</v>
      </c>
      <c r="D50">
        <v>1.5098893731143099</v>
      </c>
      <c r="E50">
        <v>1.5098893731143099</v>
      </c>
      <c r="F50">
        <v>1.5098893731143099</v>
      </c>
      <c r="G50">
        <v>1.5098893731143099</v>
      </c>
      <c r="H50">
        <v>34.723518190936701</v>
      </c>
      <c r="I50">
        <v>34.723518190936701</v>
      </c>
      <c r="J50">
        <v>34.723518190936701</v>
      </c>
      <c r="K50">
        <v>34.723518190936701</v>
      </c>
    </row>
    <row r="51" spans="1:11" x14ac:dyDescent="0.3">
      <c r="A51" t="s">
        <v>69</v>
      </c>
      <c r="B51" t="s">
        <v>63</v>
      </c>
      <c r="C51" t="s">
        <v>15</v>
      </c>
      <c r="D51">
        <v>2.6716697936210099</v>
      </c>
      <c r="E51">
        <v>2.6716697936210099</v>
      </c>
      <c r="F51">
        <v>2.6716697936210099</v>
      </c>
      <c r="G51">
        <v>2.6716697936210099</v>
      </c>
      <c r="H51">
        <v>28.985586596473599</v>
      </c>
      <c r="I51">
        <v>28.985586596473599</v>
      </c>
      <c r="J51">
        <v>28.985586596473599</v>
      </c>
      <c r="K51">
        <v>28.985586596473599</v>
      </c>
    </row>
    <row r="52" spans="1:11" x14ac:dyDescent="0.3">
      <c r="A52" t="s">
        <v>70</v>
      </c>
      <c r="B52" t="s">
        <v>71</v>
      </c>
      <c r="C52" t="s">
        <v>39</v>
      </c>
      <c r="D52">
        <v>4.7455999999999996</v>
      </c>
      <c r="E52">
        <v>5.2735999999999903</v>
      </c>
      <c r="F52">
        <v>6.03626666666666</v>
      </c>
      <c r="G52">
        <v>11.3408</v>
      </c>
      <c r="H52">
        <v>49.231498547429901</v>
      </c>
      <c r="I52">
        <v>53.769222430657301</v>
      </c>
      <c r="J52">
        <v>53.982871725345902</v>
      </c>
      <c r="K52">
        <v>53.988780870310102</v>
      </c>
    </row>
    <row r="53" spans="1:11" x14ac:dyDescent="0.3">
      <c r="A53" t="s">
        <v>72</v>
      </c>
      <c r="B53" t="s">
        <v>71</v>
      </c>
      <c r="C53" t="s">
        <v>39</v>
      </c>
      <c r="D53">
        <v>3.10293333333333</v>
      </c>
      <c r="E53">
        <v>3.7914666666666599</v>
      </c>
      <c r="F53">
        <v>4.9071999999999996</v>
      </c>
      <c r="G53">
        <v>11.614933333333299</v>
      </c>
      <c r="H53">
        <v>42.100210568756403</v>
      </c>
      <c r="I53">
        <v>52.3294792768747</v>
      </c>
      <c r="J53">
        <v>52.883997483137399</v>
      </c>
      <c r="K53">
        <v>52.893559494310303</v>
      </c>
    </row>
    <row r="54" spans="1:11" x14ac:dyDescent="0.3">
      <c r="A54" t="s">
        <v>73</v>
      </c>
      <c r="B54" t="s">
        <v>71</v>
      </c>
      <c r="C54" t="s">
        <v>39</v>
      </c>
      <c r="D54">
        <v>1.8759999999999999</v>
      </c>
      <c r="E54">
        <v>2.024</v>
      </c>
      <c r="F54">
        <v>2.30666666666666</v>
      </c>
      <c r="G54">
        <v>8.8840000000000003</v>
      </c>
      <c r="H54">
        <v>57.950274061733303</v>
      </c>
      <c r="I54">
        <v>58.176538477869698</v>
      </c>
      <c r="J54">
        <v>58.176842139473997</v>
      </c>
      <c r="K54">
        <v>58.176479699963501</v>
      </c>
    </row>
    <row r="55" spans="1:11" x14ac:dyDescent="0.3">
      <c r="A55" t="s">
        <v>74</v>
      </c>
      <c r="B55" t="s">
        <v>71</v>
      </c>
      <c r="C55" t="s">
        <v>39</v>
      </c>
      <c r="D55">
        <v>1.526</v>
      </c>
      <c r="E55">
        <v>1.68533333333333</v>
      </c>
      <c r="F55">
        <v>3.1253333333333302</v>
      </c>
      <c r="G55">
        <v>9.0113333333333294</v>
      </c>
      <c r="H55">
        <v>57.651248236014297</v>
      </c>
      <c r="I55">
        <v>57.855100748810798</v>
      </c>
      <c r="J55">
        <v>57.855486871898101</v>
      </c>
      <c r="K55">
        <v>57.855431530281002</v>
      </c>
    </row>
    <row r="56" spans="1:11" x14ac:dyDescent="0.3">
      <c r="A56" t="s">
        <v>75</v>
      </c>
      <c r="B56" t="s">
        <v>71</v>
      </c>
      <c r="C56" t="s">
        <v>39</v>
      </c>
      <c r="D56">
        <v>1.8759999999999999</v>
      </c>
      <c r="E56">
        <v>2.024</v>
      </c>
      <c r="F56">
        <v>2.30666666666666</v>
      </c>
      <c r="G56">
        <v>8.8840000000000003</v>
      </c>
      <c r="H56">
        <v>57.950274061733303</v>
      </c>
      <c r="I56">
        <v>58.176538477869698</v>
      </c>
      <c r="J56">
        <v>58.176842139473997</v>
      </c>
      <c r="K56">
        <v>58.176479699963501</v>
      </c>
    </row>
    <row r="57" spans="1:11" x14ac:dyDescent="0.3">
      <c r="A57" t="s">
        <v>76</v>
      </c>
      <c r="B57" t="s">
        <v>71</v>
      </c>
      <c r="C57" t="s">
        <v>39</v>
      </c>
      <c r="D57">
        <v>1.526</v>
      </c>
      <c r="E57">
        <v>1.68533333333333</v>
      </c>
      <c r="F57">
        <v>3.1253333333333302</v>
      </c>
      <c r="G57">
        <v>9.0113333333333294</v>
      </c>
      <c r="H57">
        <v>57.651248236014297</v>
      </c>
      <c r="I57">
        <v>57.855100748810798</v>
      </c>
      <c r="J57">
        <v>57.855486871898101</v>
      </c>
      <c r="K57">
        <v>57.855431530281002</v>
      </c>
    </row>
    <row r="58" spans="1:11" x14ac:dyDescent="0.3">
      <c r="A58" t="s">
        <v>77</v>
      </c>
      <c r="B58" t="s">
        <v>71</v>
      </c>
      <c r="C58" t="s">
        <v>39</v>
      </c>
      <c r="D58">
        <v>1.8759999999999999</v>
      </c>
      <c r="E58">
        <v>2.024</v>
      </c>
      <c r="F58">
        <v>2.30666666666666</v>
      </c>
      <c r="G58">
        <v>8.8840000000000003</v>
      </c>
      <c r="H58">
        <v>57.950274061733303</v>
      </c>
      <c r="I58">
        <v>58.176538477869698</v>
      </c>
      <c r="J58">
        <v>58.176842139473997</v>
      </c>
      <c r="K58">
        <v>58.176479699963501</v>
      </c>
    </row>
    <row r="59" spans="1:11" x14ac:dyDescent="0.3">
      <c r="A59" t="s">
        <v>78</v>
      </c>
      <c r="B59" t="s">
        <v>71</v>
      </c>
      <c r="C59" t="s">
        <v>39</v>
      </c>
      <c r="D59">
        <v>1.526</v>
      </c>
      <c r="E59">
        <v>1.68533333333333</v>
      </c>
      <c r="F59">
        <v>3.1253333333333302</v>
      </c>
      <c r="G59">
        <v>9.0113333333333294</v>
      </c>
      <c r="H59">
        <v>57.651248236014297</v>
      </c>
      <c r="I59">
        <v>57.855100748810798</v>
      </c>
      <c r="J59">
        <v>57.855486871898101</v>
      </c>
      <c r="K59">
        <v>57.855431530281002</v>
      </c>
    </row>
    <row r="60" spans="1:11" x14ac:dyDescent="0.3">
      <c r="A60" t="s">
        <v>79</v>
      </c>
      <c r="B60" t="s">
        <v>71</v>
      </c>
      <c r="C60" t="s">
        <v>39</v>
      </c>
      <c r="D60">
        <v>3.3136000000000001</v>
      </c>
      <c r="E60">
        <v>3.99626666666666</v>
      </c>
      <c r="F60">
        <v>4.9855999999999998</v>
      </c>
      <c r="G60">
        <v>9.7568000000000001</v>
      </c>
      <c r="H60">
        <v>29.994624146499898</v>
      </c>
      <c r="I60">
        <v>46.479350727662698</v>
      </c>
      <c r="J60">
        <v>48.061503956344403</v>
      </c>
      <c r="K60">
        <v>48.4367005458775</v>
      </c>
    </row>
    <row r="61" spans="1:11" x14ac:dyDescent="0.3">
      <c r="A61" t="s">
        <v>80</v>
      </c>
      <c r="B61" t="s">
        <v>71</v>
      </c>
      <c r="C61" t="s">
        <v>39</v>
      </c>
      <c r="D61">
        <v>2.6352000000000002</v>
      </c>
      <c r="E61">
        <v>3.4570666666666598</v>
      </c>
      <c r="F61">
        <v>5.5989333333333304</v>
      </c>
      <c r="G61">
        <v>14.554133333333301</v>
      </c>
      <c r="H61">
        <v>40.395570362708497</v>
      </c>
      <c r="I61">
        <v>51.749458841730402</v>
      </c>
      <c r="J61">
        <v>52.121886112707003</v>
      </c>
      <c r="K61">
        <v>52.077079979820802</v>
      </c>
    </row>
    <row r="62" spans="1:11" x14ac:dyDescent="0.3">
      <c r="A62" t="s">
        <v>70</v>
      </c>
      <c r="B62" t="s">
        <v>81</v>
      </c>
      <c r="C62" t="s">
        <v>39</v>
      </c>
      <c r="D62">
        <v>1.4327930830061599</v>
      </c>
      <c r="E62">
        <v>2.1411362034831001</v>
      </c>
      <c r="F62">
        <v>4.4998937395836798</v>
      </c>
      <c r="G62">
        <v>8.79612540966186</v>
      </c>
      <c r="H62">
        <v>59.766147868831503</v>
      </c>
      <c r="I62">
        <v>60.466209085136498</v>
      </c>
      <c r="J62">
        <v>60.468244548387197</v>
      </c>
      <c r="K62">
        <v>60.467749770385502</v>
      </c>
    </row>
    <row r="63" spans="1:11" x14ac:dyDescent="0.3">
      <c r="A63" t="s">
        <v>82</v>
      </c>
      <c r="B63" t="s">
        <v>81</v>
      </c>
      <c r="C63" t="s">
        <v>39</v>
      </c>
      <c r="D63">
        <v>2.96443842121298</v>
      </c>
      <c r="E63">
        <v>3.6643659323226898</v>
      </c>
      <c r="F63">
        <v>4.7801485496969098</v>
      </c>
      <c r="G63">
        <v>10.102219840944599</v>
      </c>
      <c r="H63">
        <v>33.946474108883997</v>
      </c>
      <c r="I63">
        <v>50.825032359514502</v>
      </c>
      <c r="J63">
        <v>52.605322633937803</v>
      </c>
      <c r="K63">
        <v>52.759368528866197</v>
      </c>
    </row>
    <row r="64" spans="1:11" x14ac:dyDescent="0.3">
      <c r="A64" t="s">
        <v>72</v>
      </c>
      <c r="B64" t="s">
        <v>81</v>
      </c>
      <c r="C64" t="s">
        <v>39</v>
      </c>
      <c r="D64">
        <v>3.1413606746412102</v>
      </c>
      <c r="E64">
        <v>3.8477889384403698</v>
      </c>
      <c r="F64">
        <v>5.0116839633782</v>
      </c>
      <c r="G64">
        <v>12.4703038386195</v>
      </c>
      <c r="H64">
        <v>44.3436686149279</v>
      </c>
      <c r="I64">
        <v>52.614592542392202</v>
      </c>
      <c r="J64">
        <v>52.846770290746498</v>
      </c>
      <c r="K64">
        <v>52.8486259566942</v>
      </c>
    </row>
    <row r="65" spans="1:11" x14ac:dyDescent="0.3">
      <c r="A65" t="s">
        <v>83</v>
      </c>
      <c r="B65" t="s">
        <v>81</v>
      </c>
      <c r="C65" t="s">
        <v>39</v>
      </c>
      <c r="D65">
        <v>1.6479999999999999</v>
      </c>
      <c r="E65">
        <v>1.9666666666666599</v>
      </c>
      <c r="F65">
        <v>4.8466666666666596</v>
      </c>
      <c r="G65">
        <v>16.618666666666599</v>
      </c>
      <c r="H65">
        <v>54.640948279374498</v>
      </c>
      <c r="I65">
        <v>54.844800792170901</v>
      </c>
      <c r="J65">
        <v>54.845186915258203</v>
      </c>
      <c r="K65">
        <v>54.845131573641197</v>
      </c>
    </row>
    <row r="66" spans="1:11" x14ac:dyDescent="0.3">
      <c r="A66" t="s">
        <v>84</v>
      </c>
      <c r="B66" t="s">
        <v>81</v>
      </c>
      <c r="C66" t="s">
        <v>39</v>
      </c>
      <c r="D66">
        <v>1.77</v>
      </c>
      <c r="E66">
        <v>2.2480000000000002</v>
      </c>
      <c r="F66">
        <v>6.5679999999999996</v>
      </c>
      <c r="G66">
        <v>24.225999999999999</v>
      </c>
      <c r="H66">
        <v>52.880035688817699</v>
      </c>
      <c r="I66">
        <v>53.083888201614101</v>
      </c>
      <c r="J66">
        <v>53.084274324701397</v>
      </c>
      <c r="K66">
        <v>53.084218983084398</v>
      </c>
    </row>
    <row r="67" spans="1:11" x14ac:dyDescent="0.3">
      <c r="A67" t="s">
        <v>85</v>
      </c>
      <c r="B67" t="s">
        <v>81</v>
      </c>
      <c r="C67" t="s">
        <v>39</v>
      </c>
      <c r="D67">
        <v>1.6479999999999999</v>
      </c>
      <c r="E67">
        <v>1.9666666666666599</v>
      </c>
      <c r="F67">
        <v>4.8466666666666596</v>
      </c>
      <c r="G67">
        <v>16.618666666666599</v>
      </c>
      <c r="H67">
        <v>54.640948279374498</v>
      </c>
      <c r="I67">
        <v>54.844800792170901</v>
      </c>
      <c r="J67">
        <v>54.845186915258203</v>
      </c>
      <c r="K67">
        <v>54.845131573641197</v>
      </c>
    </row>
    <row r="68" spans="1:11" x14ac:dyDescent="0.3">
      <c r="A68" t="s">
        <v>86</v>
      </c>
      <c r="B68" t="s">
        <v>81</v>
      </c>
      <c r="C68" t="s">
        <v>39</v>
      </c>
      <c r="D68">
        <v>1.6479999999999999</v>
      </c>
      <c r="E68">
        <v>1.9666666666666599</v>
      </c>
      <c r="F68">
        <v>4.8466666666666596</v>
      </c>
      <c r="G68">
        <v>16.618666666666599</v>
      </c>
      <c r="H68">
        <v>54.640948279374498</v>
      </c>
      <c r="I68">
        <v>54.844800792170901</v>
      </c>
      <c r="J68">
        <v>54.845186915258203</v>
      </c>
      <c r="K68">
        <v>54.845131573641197</v>
      </c>
    </row>
    <row r="69" spans="1:11" x14ac:dyDescent="0.3">
      <c r="A69" t="s">
        <v>87</v>
      </c>
      <c r="B69" t="s">
        <v>81</v>
      </c>
      <c r="C69" t="s">
        <v>39</v>
      </c>
      <c r="D69">
        <v>3.4731524399770799</v>
      </c>
      <c r="E69">
        <v>4.1514504452893002</v>
      </c>
      <c r="F69">
        <v>5.1164001874902301</v>
      </c>
      <c r="G69">
        <v>9.8300435741194008</v>
      </c>
      <c r="H69">
        <v>30.7051537397662</v>
      </c>
      <c r="I69">
        <v>46.642159392761499</v>
      </c>
      <c r="J69">
        <v>48.465144212306299</v>
      </c>
      <c r="K69">
        <v>48.631214143522698</v>
      </c>
    </row>
    <row r="70" spans="1:11" x14ac:dyDescent="0.3">
      <c r="A70" t="s">
        <v>79</v>
      </c>
      <c r="B70" t="s">
        <v>81</v>
      </c>
      <c r="C70" t="s">
        <v>39</v>
      </c>
      <c r="D70">
        <v>3.1213894120108798</v>
      </c>
      <c r="E70">
        <v>3.7781293157564302</v>
      </c>
      <c r="F70">
        <v>4.7659175559740499</v>
      </c>
      <c r="G70">
        <v>9.3181000209248701</v>
      </c>
      <c r="H70">
        <v>30.933763329685799</v>
      </c>
      <c r="I70">
        <v>46.241434820193803</v>
      </c>
      <c r="J70">
        <v>47.166045771091902</v>
      </c>
      <c r="K70">
        <v>47.303158922014902</v>
      </c>
    </row>
    <row r="71" spans="1:11" x14ac:dyDescent="0.3">
      <c r="A71" t="s">
        <v>80</v>
      </c>
      <c r="B71" t="s">
        <v>81</v>
      </c>
      <c r="C71" t="s">
        <v>39</v>
      </c>
      <c r="D71">
        <v>1.9854343137561301</v>
      </c>
      <c r="E71">
        <v>2.43119849133664</v>
      </c>
      <c r="F71">
        <v>2.8699611373321199</v>
      </c>
      <c r="G71">
        <v>5.6729076152074898</v>
      </c>
      <c r="H71">
        <v>51.160072318445003</v>
      </c>
      <c r="I71">
        <v>54.864880195794399</v>
      </c>
      <c r="J71">
        <v>54.9685532648286</v>
      </c>
      <c r="K71">
        <v>54.958816298990598</v>
      </c>
    </row>
    <row r="72" spans="1:11" x14ac:dyDescent="0.3">
      <c r="A72" t="s">
        <v>88</v>
      </c>
      <c r="B72" t="s">
        <v>89</v>
      </c>
      <c r="C72" t="s">
        <v>39</v>
      </c>
      <c r="D72">
        <v>3.9226666666666601</v>
      </c>
      <c r="E72">
        <v>20.630933333333299</v>
      </c>
      <c r="F72">
        <v>29.7386666666666</v>
      </c>
      <c r="G72">
        <v>49.297599999999903</v>
      </c>
      <c r="H72">
        <v>36.889277635645797</v>
      </c>
      <c r="I72">
        <v>53.815332411962402</v>
      </c>
      <c r="J72">
        <v>54.486682163998999</v>
      </c>
      <c r="K72">
        <v>54.500218926361498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C035C-AF9A-498D-A3E0-27B86A79CE84}">
  <dimension ref="A1:T72"/>
  <sheetViews>
    <sheetView workbookViewId="0">
      <selection activeCell="P101" sqref="P101"/>
    </sheetView>
  </sheetViews>
  <sheetFormatPr defaultRowHeight="14.4" x14ac:dyDescent="0.3"/>
  <cols>
    <col min="1" max="1" width="33.33203125" customWidth="1"/>
    <col min="4" max="4" width="12.33203125" bestFit="1" customWidth="1"/>
    <col min="8" max="8" width="10.109375" bestFit="1" customWidth="1"/>
  </cols>
  <sheetData>
    <row r="1" spans="1:20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  <c r="M1" t="s">
        <v>3</v>
      </c>
      <c r="N1" t="s">
        <v>5</v>
      </c>
      <c r="O1" t="s">
        <v>7</v>
      </c>
      <c r="P1" t="s">
        <v>9</v>
      </c>
      <c r="Q1" t="s">
        <v>4</v>
      </c>
      <c r="R1" t="s">
        <v>6</v>
      </c>
      <c r="S1" t="s">
        <v>8</v>
      </c>
      <c r="T1" t="s">
        <v>10</v>
      </c>
    </row>
    <row r="2" spans="1:20" x14ac:dyDescent="0.3">
      <c r="A2" t="s">
        <v>11</v>
      </c>
      <c r="B2" t="s">
        <v>12</v>
      </c>
      <c r="C2" t="s">
        <v>13</v>
      </c>
      <c r="D2" s="1">
        <f>'CRM3'!D2-'CRM2'!D2</f>
        <v>-0.44137931034481959</v>
      </c>
      <c r="E2" s="1">
        <f>'CRM3'!E2-'CRM2'!E2</f>
        <v>-0.44137931034481959</v>
      </c>
      <c r="F2" s="1">
        <f>'CRM3'!F2-'CRM2'!F2</f>
        <v>-0.44137931034481959</v>
      </c>
      <c r="G2" s="1">
        <f>'CRM3'!G2-'CRM2'!G2</f>
        <v>-0.44137931034481959</v>
      </c>
      <c r="H2" s="1">
        <f>'CRM3'!H2-'CRM2'!H2</f>
        <v>-3.5323027098854709E-5</v>
      </c>
      <c r="I2" s="1">
        <f>'CRM3'!I2-'CRM2'!I2</f>
        <v>-3.5323027098854709E-5</v>
      </c>
      <c r="J2" s="1">
        <f>'CRM3'!J2-'CRM2'!J2</f>
        <v>-3.5323027098854709E-5</v>
      </c>
      <c r="K2" s="1">
        <f>'CRM3'!K2-'CRM2'!K2</f>
        <v>-3.5323027098854709E-5</v>
      </c>
      <c r="M2" s="2">
        <f>('CRM3'!D2-'CRM2'!D2)/'CRM3'!D2</f>
        <v>-0.11428571428571224</v>
      </c>
      <c r="N2" s="2">
        <f>('CRM3'!E2-'CRM2'!E2)/'CRM3'!E2</f>
        <v>-0.11428571428571224</v>
      </c>
      <c r="O2" s="2">
        <f>('CRM3'!F2-'CRM2'!F2)/'CRM3'!F2</f>
        <v>-0.11428571428571224</v>
      </c>
      <c r="P2" s="2">
        <f>('CRM3'!G2-'CRM2'!G2)/'CRM3'!G2</f>
        <v>-0.11428571428571224</v>
      </c>
      <c r="Q2" s="2">
        <f>('CRM3'!H2-'CRM2'!H2)/'CRM3'!H2</f>
        <v>-1.7364468837764702E-6</v>
      </c>
      <c r="R2" s="2">
        <f>('CRM3'!I2-'CRM2'!I2)/'CRM3'!I2</f>
        <v>-1.7364468837764702E-6</v>
      </c>
      <c r="S2" s="2">
        <f>('CRM3'!J2-'CRM2'!J2)/'CRM3'!J2</f>
        <v>-1.7364468837764702E-6</v>
      </c>
      <c r="T2" s="2">
        <f>('CRM3'!K2-'CRM2'!K2)/'CRM3'!K2</f>
        <v>-1.7364468837764702E-6</v>
      </c>
    </row>
    <row r="3" spans="1:20" x14ac:dyDescent="0.3">
      <c r="A3" t="s">
        <v>14</v>
      </c>
      <c r="B3" t="s">
        <v>12</v>
      </c>
      <c r="C3" t="s">
        <v>15</v>
      </c>
      <c r="D3" s="1">
        <f>'CRM3'!D3-'CRM2'!D3</f>
        <v>-0.28699551569506987</v>
      </c>
      <c r="E3" s="1">
        <f>'CRM3'!E3-'CRM2'!E3</f>
        <v>-0.28699551569506987</v>
      </c>
      <c r="F3" s="1">
        <f>'CRM3'!F3-'CRM2'!F3</f>
        <v>-0.28699551569506987</v>
      </c>
      <c r="G3" s="1">
        <f>'CRM3'!G3-'CRM2'!G3</f>
        <v>-0.28699551569506987</v>
      </c>
      <c r="H3" s="1">
        <f>'CRM3'!H3-'CRM2'!H3</f>
        <v>2.8961522715960086E-3</v>
      </c>
      <c r="I3" s="1">
        <f>'CRM3'!I3-'CRM2'!I3</f>
        <v>2.8961522715960086E-3</v>
      </c>
      <c r="J3" s="1">
        <f>'CRM3'!J3-'CRM2'!J3</f>
        <v>2.8961522715960086E-3</v>
      </c>
      <c r="K3" s="1">
        <f>'CRM3'!K3-'CRM2'!K3</f>
        <v>2.8961522715960086E-3</v>
      </c>
      <c r="M3" s="2">
        <f>('CRM3'!D3-'CRM2'!D3)/'CRM3'!D3</f>
        <v>-0.10322580645161399</v>
      </c>
      <c r="N3" s="2">
        <f>('CRM3'!E3-'CRM2'!E3)/'CRM3'!E3</f>
        <v>-0.10322580645161399</v>
      </c>
      <c r="O3" s="2">
        <f>('CRM3'!F3-'CRM2'!F3)/'CRM3'!F3</f>
        <v>-0.10322580645161399</v>
      </c>
      <c r="P3" s="2">
        <f>('CRM3'!G3-'CRM2'!G3)/'CRM3'!G3</f>
        <v>-0.10322580645161399</v>
      </c>
      <c r="Q3" s="2">
        <f>('CRM3'!H3-'CRM2'!H3)/'CRM3'!H3</f>
        <v>7.8311824323408011E-5</v>
      </c>
      <c r="R3" s="2">
        <f>('CRM3'!I3-'CRM2'!I3)/'CRM3'!I3</f>
        <v>7.8311824323408011E-5</v>
      </c>
      <c r="S3" s="2">
        <f>('CRM3'!J3-'CRM2'!J3)/'CRM3'!J3</f>
        <v>7.8311824323408011E-5</v>
      </c>
      <c r="T3" s="2">
        <f>('CRM3'!K3-'CRM2'!K3)/'CRM3'!K3</f>
        <v>7.8311824323408011E-5</v>
      </c>
    </row>
    <row r="4" spans="1:20" x14ac:dyDescent="0.3">
      <c r="A4" t="s">
        <v>16</v>
      </c>
      <c r="B4" t="s">
        <v>12</v>
      </c>
      <c r="C4" t="s">
        <v>15</v>
      </c>
      <c r="D4" s="1">
        <f>'CRM3'!D4-'CRM2'!D4</f>
        <v>-0.34782608695651973</v>
      </c>
      <c r="E4" s="1">
        <f>'CRM3'!E4-'CRM2'!E4</f>
        <v>-0.34782608695651973</v>
      </c>
      <c r="F4" s="1">
        <f>'CRM3'!F4-'CRM2'!F4</f>
        <v>-0.34782608695651973</v>
      </c>
      <c r="G4" s="1">
        <f>'CRM3'!G4-'CRM2'!G4</f>
        <v>-0.34782608695651973</v>
      </c>
      <c r="H4" s="1">
        <f>'CRM3'!H4-'CRM2'!H4</f>
        <v>2.9754315659857866E-4</v>
      </c>
      <c r="I4" s="1">
        <f>'CRM3'!I4-'CRM2'!I4</f>
        <v>2.9754315659857866E-4</v>
      </c>
      <c r="J4" s="1">
        <f>'CRM3'!J4-'CRM2'!J4</f>
        <v>2.9754315659857866E-4</v>
      </c>
      <c r="K4" s="1">
        <f>'CRM3'!K4-'CRM2'!K4</f>
        <v>2.9754315659857866E-4</v>
      </c>
      <c r="M4" s="2">
        <f>('CRM3'!D4-'CRM2'!D4)/'CRM3'!D4</f>
        <v>-0.10043668122270689</v>
      </c>
      <c r="N4" s="2">
        <f>('CRM3'!E4-'CRM2'!E4)/'CRM3'!E4</f>
        <v>-0.10043668122270689</v>
      </c>
      <c r="O4" s="2">
        <f>('CRM3'!F4-'CRM2'!F4)/'CRM3'!F4</f>
        <v>-0.10043668122270689</v>
      </c>
      <c r="P4" s="2">
        <f>('CRM3'!G4-'CRM2'!G4)/'CRM3'!G4</f>
        <v>-0.10043668122270689</v>
      </c>
      <c r="Q4" s="2">
        <f>('CRM3'!H4-'CRM2'!H4)/'CRM3'!H4</f>
        <v>1.7458261497289799E-5</v>
      </c>
      <c r="R4" s="2">
        <f>('CRM3'!I4-'CRM2'!I4)/'CRM3'!I4</f>
        <v>1.7458261497289799E-5</v>
      </c>
      <c r="S4" s="2">
        <f>('CRM3'!J4-'CRM2'!J4)/'CRM3'!J4</f>
        <v>1.7458261497289799E-5</v>
      </c>
      <c r="T4" s="2">
        <f>('CRM3'!K4-'CRM2'!K4)/'CRM3'!K4</f>
        <v>1.7458261497289799E-5</v>
      </c>
    </row>
    <row r="5" spans="1:20" x14ac:dyDescent="0.3">
      <c r="A5" t="s">
        <v>17</v>
      </c>
      <c r="B5" t="s">
        <v>12</v>
      </c>
      <c r="C5" t="s">
        <v>15</v>
      </c>
      <c r="D5" s="1">
        <f>'CRM3'!D5-'CRM2'!D5</f>
        <v>-2.1333333333334004</v>
      </c>
      <c r="E5" s="1">
        <f>'CRM3'!E5-'CRM2'!E5</f>
        <v>-2.1333333333334004</v>
      </c>
      <c r="F5" s="1">
        <f>'CRM3'!F5-'CRM2'!F5</f>
        <v>-2.1333333333334004</v>
      </c>
      <c r="G5" s="1">
        <f>'CRM3'!G5-'CRM2'!G5</f>
        <v>-2.1333333333334004</v>
      </c>
      <c r="H5" s="1">
        <f>'CRM3'!H5-'CRM2'!H5</f>
        <v>1.9196146537012737E-3</v>
      </c>
      <c r="I5" s="1">
        <f>'CRM3'!I5-'CRM2'!I5</f>
        <v>1.9196146537012737E-3</v>
      </c>
      <c r="J5" s="1">
        <f>'CRM3'!J5-'CRM2'!J5</f>
        <v>1.9196146537012737E-3</v>
      </c>
      <c r="K5" s="1">
        <f>'CRM3'!K5-'CRM2'!K5</f>
        <v>1.9196146537012737E-3</v>
      </c>
      <c r="M5" s="2">
        <f>('CRM3'!D5-'CRM2'!D5)/'CRM3'!D5</f>
        <v>-0.1118881118881158</v>
      </c>
      <c r="N5" s="2">
        <f>('CRM3'!E5-'CRM2'!E5)/'CRM3'!E5</f>
        <v>-0.1118881118881158</v>
      </c>
      <c r="O5" s="2">
        <f>('CRM3'!F5-'CRM2'!F5)/'CRM3'!F5</f>
        <v>-0.1118881118881158</v>
      </c>
      <c r="P5" s="2">
        <f>('CRM3'!G5-'CRM2'!G5)/'CRM3'!G5</f>
        <v>-0.1118881118881158</v>
      </c>
      <c r="Q5" s="2">
        <f>('CRM3'!H5-'CRM2'!H5)/'CRM3'!H5</f>
        <v>5.6567529875753445E-5</v>
      </c>
      <c r="R5" s="2">
        <f>('CRM3'!I5-'CRM2'!I5)/'CRM3'!I5</f>
        <v>5.6567529875753445E-5</v>
      </c>
      <c r="S5" s="2">
        <f>('CRM3'!J5-'CRM2'!J5)/'CRM3'!J5</f>
        <v>5.6567529875753445E-5</v>
      </c>
      <c r="T5" s="2">
        <f>('CRM3'!K5-'CRM2'!K5)/'CRM3'!K5</f>
        <v>5.6567529875753445E-5</v>
      </c>
    </row>
    <row r="6" spans="1:20" x14ac:dyDescent="0.3">
      <c r="A6" t="s">
        <v>18</v>
      </c>
      <c r="B6" t="s">
        <v>12</v>
      </c>
      <c r="C6" t="s">
        <v>15</v>
      </c>
      <c r="D6" s="1">
        <f>'CRM3'!D6-'CRM2'!D6</f>
        <v>-0.33770014556040984</v>
      </c>
      <c r="E6" s="1">
        <f>'CRM3'!E6-'CRM2'!E6</f>
        <v>-0.33770014556040984</v>
      </c>
      <c r="F6" s="1">
        <f>'CRM3'!F6-'CRM2'!F6</f>
        <v>-0.33770014556040984</v>
      </c>
      <c r="G6" s="1">
        <f>'CRM3'!G6-'CRM2'!G6</f>
        <v>-0.33770014556040984</v>
      </c>
      <c r="H6" s="1">
        <f>'CRM3'!H6-'CRM2'!H6</f>
        <v>2.3478509394010416E-3</v>
      </c>
      <c r="I6" s="1">
        <f>'CRM3'!I6-'CRM2'!I6</f>
        <v>2.3478509394010416E-3</v>
      </c>
      <c r="J6" s="1">
        <f>'CRM3'!J6-'CRM2'!J6</f>
        <v>2.3478509394010416E-3</v>
      </c>
      <c r="K6" s="1">
        <f>'CRM3'!K6-'CRM2'!K6</f>
        <v>2.3478509394010416E-3</v>
      </c>
      <c r="M6" s="2">
        <f>('CRM3'!D6-'CRM2'!D6)/'CRM3'!D6</f>
        <v>-9.9315068493151595E-2</v>
      </c>
      <c r="N6" s="2">
        <f>('CRM3'!E6-'CRM2'!E6)/'CRM3'!E6</f>
        <v>-9.9315068493151595E-2</v>
      </c>
      <c r="O6" s="2">
        <f>('CRM3'!F6-'CRM2'!F6)/'CRM3'!F6</f>
        <v>-9.9315068493151595E-2</v>
      </c>
      <c r="P6" s="2">
        <f>('CRM3'!G6-'CRM2'!G6)/'CRM3'!G6</f>
        <v>-9.9315068493151595E-2</v>
      </c>
      <c r="Q6" s="2">
        <f>('CRM3'!H6-'CRM2'!H6)/'CRM3'!H6</f>
        <v>6.6786803297844713E-5</v>
      </c>
      <c r="R6" s="2">
        <f>('CRM3'!I6-'CRM2'!I6)/'CRM3'!I6</f>
        <v>6.6786803297844713E-5</v>
      </c>
      <c r="S6" s="2">
        <f>('CRM3'!J6-'CRM2'!J6)/'CRM3'!J6</f>
        <v>6.6786803297844713E-5</v>
      </c>
      <c r="T6" s="2">
        <f>('CRM3'!K6-'CRM2'!K6)/'CRM3'!K6</f>
        <v>6.6786803297844713E-5</v>
      </c>
    </row>
    <row r="7" spans="1:20" x14ac:dyDescent="0.3">
      <c r="A7" t="s">
        <v>19</v>
      </c>
      <c r="B7" t="s">
        <v>12</v>
      </c>
      <c r="C7" t="s">
        <v>15</v>
      </c>
      <c r="D7" s="1">
        <f>'CRM3'!D7-'CRM2'!D7</f>
        <v>-0.11988011988011982</v>
      </c>
      <c r="E7" s="1">
        <f>'CRM3'!E7-'CRM2'!E7</f>
        <v>-0.11988011988011982</v>
      </c>
      <c r="F7" s="1">
        <f>'CRM3'!F7-'CRM2'!F7</f>
        <v>-0.11988011988011982</v>
      </c>
      <c r="G7" s="1">
        <f>'CRM3'!G7-'CRM2'!G7</f>
        <v>-0.11988011988011982</v>
      </c>
      <c r="H7" s="1">
        <f>'CRM3'!H7-'CRM2'!H7</f>
        <v>0</v>
      </c>
      <c r="I7" s="1">
        <f>'CRM3'!I7-'CRM2'!I7</f>
        <v>0</v>
      </c>
      <c r="J7" s="1">
        <f>'CRM3'!J7-'CRM2'!J7</f>
        <v>0</v>
      </c>
      <c r="K7" s="1">
        <f>'CRM3'!K7-'CRM2'!K7</f>
        <v>0</v>
      </c>
      <c r="M7" s="2">
        <f>('CRM3'!D7-'CRM2'!D7)/'CRM3'!D7</f>
        <v>-0.1136363636363641</v>
      </c>
      <c r="N7" s="2">
        <f>('CRM3'!E7-'CRM2'!E7)/'CRM3'!E7</f>
        <v>-0.1136363636363641</v>
      </c>
      <c r="O7" s="2">
        <f>('CRM3'!F7-'CRM2'!F7)/'CRM3'!F7</f>
        <v>-0.1136363636363641</v>
      </c>
      <c r="P7" s="2">
        <f>('CRM3'!G7-'CRM2'!G7)/'CRM3'!G7</f>
        <v>-0.1136363636363641</v>
      </c>
      <c r="Q7" s="2">
        <f>('CRM3'!H7-'CRM2'!H7)/'CRM3'!H7</f>
        <v>0</v>
      </c>
      <c r="R7" s="2">
        <f>('CRM3'!I7-'CRM2'!I7)/'CRM3'!I7</f>
        <v>0</v>
      </c>
      <c r="S7" s="2">
        <f>('CRM3'!J7-'CRM2'!J7)/'CRM3'!J7</f>
        <v>0</v>
      </c>
      <c r="T7" s="2">
        <f>('CRM3'!K7-'CRM2'!K7)/'CRM3'!K7</f>
        <v>0</v>
      </c>
    </row>
    <row r="8" spans="1:20" x14ac:dyDescent="0.3">
      <c r="A8" t="s">
        <v>20</v>
      </c>
      <c r="B8" t="s">
        <v>12</v>
      </c>
      <c r="C8" t="s">
        <v>15</v>
      </c>
      <c r="D8" s="1">
        <f>'CRM3'!D8-'CRM2'!D8</f>
        <v>-0.23762376237624006</v>
      </c>
      <c r="E8" s="1">
        <f>'CRM3'!E8-'CRM2'!E8</f>
        <v>-0.23762376237624006</v>
      </c>
      <c r="F8" s="1">
        <f>'CRM3'!F8-'CRM2'!F8</f>
        <v>-0.23762376237624006</v>
      </c>
      <c r="G8" s="1">
        <f>'CRM3'!G8-'CRM2'!G8</f>
        <v>-0.23762376237624006</v>
      </c>
      <c r="H8" s="1">
        <f>'CRM3'!H8-'CRM2'!H8</f>
        <v>7.452393281006664E-4</v>
      </c>
      <c r="I8" s="1">
        <f>'CRM3'!I8-'CRM2'!I8</f>
        <v>7.452393281006664E-4</v>
      </c>
      <c r="J8" s="1">
        <f>'CRM3'!J8-'CRM2'!J8</f>
        <v>7.452393281006664E-4</v>
      </c>
      <c r="K8" s="1">
        <f>'CRM3'!K8-'CRM2'!K8</f>
        <v>7.452393281006664E-4</v>
      </c>
      <c r="M8" s="2">
        <f>('CRM3'!D8-'CRM2'!D8)/'CRM3'!D8</f>
        <v>-0.11029411764706017</v>
      </c>
      <c r="N8" s="2">
        <f>('CRM3'!E8-'CRM2'!E8)/'CRM3'!E8</f>
        <v>-0.11029411764706017</v>
      </c>
      <c r="O8" s="2">
        <f>('CRM3'!F8-'CRM2'!F8)/'CRM3'!F8</f>
        <v>-0.11029411764706017</v>
      </c>
      <c r="P8" s="2">
        <f>('CRM3'!G8-'CRM2'!G8)/'CRM3'!G8</f>
        <v>-0.11029411764706017</v>
      </c>
      <c r="Q8" s="2">
        <f>('CRM3'!H8-'CRM2'!H8)/'CRM3'!H8</f>
        <v>2.4894219959458765E-5</v>
      </c>
      <c r="R8" s="2">
        <f>('CRM3'!I8-'CRM2'!I8)/'CRM3'!I8</f>
        <v>2.4894219959458765E-5</v>
      </c>
      <c r="S8" s="2">
        <f>('CRM3'!J8-'CRM2'!J8)/'CRM3'!J8</f>
        <v>2.4894219959458765E-5</v>
      </c>
      <c r="T8" s="2">
        <f>('CRM3'!K8-'CRM2'!K8)/'CRM3'!K8</f>
        <v>2.4894219959458765E-5</v>
      </c>
    </row>
    <row r="9" spans="1:20" x14ac:dyDescent="0.3">
      <c r="A9" t="s">
        <v>21</v>
      </c>
      <c r="B9" t="s">
        <v>12</v>
      </c>
      <c r="C9" t="s">
        <v>15</v>
      </c>
      <c r="D9" s="1">
        <f>'CRM3'!D9-'CRM2'!D9</f>
        <v>-15</v>
      </c>
      <c r="E9" s="1">
        <f>'CRM3'!E9-'CRM2'!E9</f>
        <v>-15</v>
      </c>
      <c r="F9" s="1">
        <f>'CRM3'!F9-'CRM2'!F9</f>
        <v>-15</v>
      </c>
      <c r="G9" s="1">
        <f>'CRM3'!G9-'CRM2'!G9</f>
        <v>-15</v>
      </c>
      <c r="H9" s="1">
        <f>'CRM3'!H9-'CRM2'!H9</f>
        <v>1.3740030962985372E-3</v>
      </c>
      <c r="I9" s="1">
        <f>'CRM3'!I9-'CRM2'!I9</f>
        <v>1.3740030962985372E-3</v>
      </c>
      <c r="J9" s="1">
        <f>'CRM3'!J9-'CRM2'!J9</f>
        <v>1.3740030962985372E-3</v>
      </c>
      <c r="K9" s="1">
        <f>'CRM3'!K9-'CRM2'!K9</f>
        <v>1.3740030962985372E-3</v>
      </c>
      <c r="M9" s="2">
        <f>('CRM3'!D9-'CRM2'!D9)/'CRM3'!D9</f>
        <v>-0.11450381679389313</v>
      </c>
      <c r="N9" s="2">
        <f>('CRM3'!E9-'CRM2'!E9)/'CRM3'!E9</f>
        <v>-0.11450381679389313</v>
      </c>
      <c r="O9" s="2">
        <f>('CRM3'!F9-'CRM2'!F9)/'CRM3'!F9</f>
        <v>-0.11450381679389313</v>
      </c>
      <c r="P9" s="2">
        <f>('CRM3'!G9-'CRM2'!G9)/'CRM3'!G9</f>
        <v>-0.11450381679389313</v>
      </c>
      <c r="Q9" s="2">
        <f>('CRM3'!H9-'CRM2'!H9)/'CRM3'!H9</f>
        <v>4.7712832019104363E-5</v>
      </c>
      <c r="R9" s="2">
        <f>('CRM3'!I9-'CRM2'!I9)/'CRM3'!I9</f>
        <v>4.7712832019104363E-5</v>
      </c>
      <c r="S9" s="2">
        <f>('CRM3'!J9-'CRM2'!J9)/'CRM3'!J9</f>
        <v>4.7712832019104363E-5</v>
      </c>
      <c r="T9" s="2">
        <f>('CRM3'!K9-'CRM2'!K9)/'CRM3'!K9</f>
        <v>4.7712832019104363E-5</v>
      </c>
    </row>
    <row r="10" spans="1:20" x14ac:dyDescent="0.3">
      <c r="A10" t="s">
        <v>22</v>
      </c>
      <c r="B10" t="s">
        <v>23</v>
      </c>
      <c r="C10" t="s">
        <v>15</v>
      </c>
      <c r="D10" s="1">
        <f>'CRM3'!D10-'CRM2'!D10</f>
        <v>-0.16625916870415991</v>
      </c>
      <c r="E10" s="1">
        <f>'CRM3'!E10-'CRM2'!E10</f>
        <v>-0.16625916870415991</v>
      </c>
      <c r="F10" s="1">
        <f>'CRM3'!F10-'CRM2'!F10</f>
        <v>-0.16625916870415991</v>
      </c>
      <c r="G10" s="1">
        <f>'CRM3'!G10-'CRM2'!G10</f>
        <v>-0.16625916870415991</v>
      </c>
      <c r="H10" s="1">
        <f>'CRM3'!H10-'CRM2'!H10</f>
        <v>1.2277250888992342E-3</v>
      </c>
      <c r="I10" s="1">
        <f>'CRM3'!I10-'CRM2'!I10</f>
        <v>1.2277250888992342E-3</v>
      </c>
      <c r="J10" s="1">
        <f>'CRM3'!J10-'CRM2'!J10</f>
        <v>1.2277250888992342E-3</v>
      </c>
      <c r="K10" s="1">
        <f>'CRM3'!K10-'CRM2'!K10</f>
        <v>1.2277250888992342E-3</v>
      </c>
      <c r="M10" s="2">
        <f>('CRM3'!D10-'CRM2'!D10)/'CRM3'!D10</f>
        <v>-0.12408759124087905</v>
      </c>
      <c r="N10" s="2">
        <f>('CRM3'!E10-'CRM2'!E10)/'CRM3'!E10</f>
        <v>-0.12408759124087905</v>
      </c>
      <c r="O10" s="2">
        <f>('CRM3'!F10-'CRM2'!F10)/'CRM3'!F10</f>
        <v>-0.12408759124087905</v>
      </c>
      <c r="P10" s="2">
        <f>('CRM3'!G10-'CRM2'!G10)/'CRM3'!G10</f>
        <v>-0.12408759124087905</v>
      </c>
      <c r="Q10" s="2">
        <f>('CRM3'!H10-'CRM2'!H10)/'CRM3'!H10</f>
        <v>3.8367247349515883E-5</v>
      </c>
      <c r="R10" s="2">
        <f>('CRM3'!I10-'CRM2'!I10)/'CRM3'!I10</f>
        <v>3.8367247349515883E-5</v>
      </c>
      <c r="S10" s="2">
        <f>('CRM3'!J10-'CRM2'!J10)/'CRM3'!J10</f>
        <v>3.8367247349515883E-5</v>
      </c>
      <c r="T10" s="2">
        <f>('CRM3'!K10-'CRM2'!K10)/'CRM3'!K10</f>
        <v>3.8367247349515883E-5</v>
      </c>
    </row>
    <row r="11" spans="1:20" x14ac:dyDescent="0.3">
      <c r="A11" t="s">
        <v>24</v>
      </c>
      <c r="B11" t="s">
        <v>23</v>
      </c>
      <c r="C11" t="s">
        <v>15</v>
      </c>
      <c r="D11" s="1">
        <f>'CRM3'!D11-'CRM2'!D11</f>
        <v>-1.2427184466018808</v>
      </c>
      <c r="E11" s="1">
        <f>'CRM3'!E11-'CRM2'!E11</f>
        <v>-1.2427184466018808</v>
      </c>
      <c r="F11" s="1">
        <f>'CRM3'!F11-'CRM2'!F11</f>
        <v>-1.2427184466018808</v>
      </c>
      <c r="G11" s="1">
        <f>'CRM3'!G11-'CRM2'!G11</f>
        <v>-1.2427184466018808</v>
      </c>
      <c r="H11" s="1">
        <f>'CRM3'!H11-'CRM2'!H11</f>
        <v>1.9727839846979123E-3</v>
      </c>
      <c r="I11" s="1">
        <f>'CRM3'!I11-'CRM2'!I11</f>
        <v>1.9727839846979123E-3</v>
      </c>
      <c r="J11" s="1">
        <f>'CRM3'!J11-'CRM2'!J11</f>
        <v>1.9727839846979123E-3</v>
      </c>
      <c r="K11" s="1">
        <f>'CRM3'!K11-'CRM2'!K11</f>
        <v>1.9727839846979123E-3</v>
      </c>
      <c r="M11" s="2">
        <f>('CRM3'!D11-'CRM2'!D11)/'CRM3'!D11</f>
        <v>-0.13008130081300184</v>
      </c>
      <c r="N11" s="2">
        <f>('CRM3'!E11-'CRM2'!E11)/'CRM3'!E11</f>
        <v>-0.13008130081300184</v>
      </c>
      <c r="O11" s="2">
        <f>('CRM3'!F11-'CRM2'!F11)/'CRM3'!F11</f>
        <v>-0.13008130081300184</v>
      </c>
      <c r="P11" s="2">
        <f>('CRM3'!G11-'CRM2'!G11)/'CRM3'!G11</f>
        <v>-0.13008130081300184</v>
      </c>
      <c r="Q11" s="2">
        <f>('CRM3'!H11-'CRM2'!H11)/'CRM3'!H11</f>
        <v>5.3908617605727932E-5</v>
      </c>
      <c r="R11" s="2">
        <f>('CRM3'!I11-'CRM2'!I11)/'CRM3'!I11</f>
        <v>5.3908617605727932E-5</v>
      </c>
      <c r="S11" s="2">
        <f>('CRM3'!J11-'CRM2'!J11)/'CRM3'!J11</f>
        <v>5.3908617605727932E-5</v>
      </c>
      <c r="T11" s="2">
        <f>('CRM3'!K11-'CRM2'!K11)/'CRM3'!K11</f>
        <v>5.3908617605727932E-5</v>
      </c>
    </row>
    <row r="12" spans="1:20" x14ac:dyDescent="0.3">
      <c r="A12" t="s">
        <v>25</v>
      </c>
      <c r="B12" t="s">
        <v>23</v>
      </c>
      <c r="C12" t="s">
        <v>15</v>
      </c>
      <c r="D12" s="1">
        <f>'CRM3'!D12-'CRM2'!D12</f>
        <v>-0.36056338028168966</v>
      </c>
      <c r="E12" s="1">
        <f>'CRM3'!E12-'CRM2'!E12</f>
        <v>-0.36056338028168966</v>
      </c>
      <c r="F12" s="1">
        <f>'CRM3'!F12-'CRM2'!F12</f>
        <v>-0.36056338028168966</v>
      </c>
      <c r="G12" s="1">
        <f>'CRM3'!G12-'CRM2'!G12</f>
        <v>-0.36056338028168966</v>
      </c>
      <c r="H12" s="1">
        <f>'CRM3'!H12-'CRM2'!H12</f>
        <v>2.4984013218016798E-3</v>
      </c>
      <c r="I12" s="1">
        <f>'CRM3'!I12-'CRM2'!I12</f>
        <v>2.4984013218016798E-3</v>
      </c>
      <c r="J12" s="1">
        <f>'CRM3'!J12-'CRM2'!J12</f>
        <v>2.4984013218016798E-3</v>
      </c>
      <c r="K12" s="1">
        <f>'CRM3'!K12-'CRM2'!K12</f>
        <v>2.4984013218016798E-3</v>
      </c>
      <c r="M12" s="2">
        <f>('CRM3'!D12-'CRM2'!D12)/'CRM3'!D12</f>
        <v>-0.13008130081300809</v>
      </c>
      <c r="N12" s="2">
        <f>('CRM3'!E12-'CRM2'!E12)/'CRM3'!E12</f>
        <v>-0.13008130081300809</v>
      </c>
      <c r="O12" s="2">
        <f>('CRM3'!F12-'CRM2'!F12)/'CRM3'!F12</f>
        <v>-0.13008130081300809</v>
      </c>
      <c r="P12" s="2">
        <f>('CRM3'!G12-'CRM2'!G12)/'CRM3'!G12</f>
        <v>-0.13008130081300809</v>
      </c>
      <c r="Q12" s="2">
        <f>('CRM3'!H12-'CRM2'!H12)/'CRM3'!H12</f>
        <v>6.8023230703384316E-5</v>
      </c>
      <c r="R12" s="2">
        <f>('CRM3'!I12-'CRM2'!I12)/'CRM3'!I12</f>
        <v>6.8023230703384316E-5</v>
      </c>
      <c r="S12" s="2">
        <f>('CRM3'!J12-'CRM2'!J12)/'CRM3'!J12</f>
        <v>6.8023230703384316E-5</v>
      </c>
      <c r="T12" s="2">
        <f>('CRM3'!K12-'CRM2'!K12)/'CRM3'!K12</f>
        <v>6.8023230703384316E-5</v>
      </c>
    </row>
    <row r="13" spans="1:20" x14ac:dyDescent="0.3">
      <c r="A13" t="s">
        <v>26</v>
      </c>
      <c r="B13" t="s">
        <v>23</v>
      </c>
      <c r="C13" t="s">
        <v>15</v>
      </c>
      <c r="D13" s="1">
        <f>'CRM3'!D13-'CRM2'!D13</f>
        <v>-0.26666666666666972</v>
      </c>
      <c r="E13" s="1">
        <f>'CRM3'!E13-'CRM2'!E13</f>
        <v>-0.26666666666666972</v>
      </c>
      <c r="F13" s="1">
        <f>'CRM3'!F13-'CRM2'!F13</f>
        <v>-0.26666666666666972</v>
      </c>
      <c r="G13" s="1">
        <f>'CRM3'!G13-'CRM2'!G13</f>
        <v>-0.26666666666666972</v>
      </c>
      <c r="H13" s="1">
        <f>'CRM3'!H13-'CRM2'!H13</f>
        <v>1.3992787401022611E-3</v>
      </c>
      <c r="I13" s="1">
        <f>'CRM3'!I13-'CRM2'!I13</f>
        <v>1.3992787401022611E-3</v>
      </c>
      <c r="J13" s="1">
        <f>'CRM3'!J13-'CRM2'!J13</f>
        <v>1.3992787401022611E-3</v>
      </c>
      <c r="K13" s="1">
        <f>'CRM3'!K13-'CRM2'!K13</f>
        <v>1.3992787401022611E-3</v>
      </c>
      <c r="M13" s="2">
        <f>('CRM3'!D13-'CRM2'!D13)/'CRM3'!D13</f>
        <v>-0.10526315789473818</v>
      </c>
      <c r="N13" s="2">
        <f>('CRM3'!E13-'CRM2'!E13)/'CRM3'!E13</f>
        <v>-0.10526315789473818</v>
      </c>
      <c r="O13" s="2">
        <f>('CRM3'!F13-'CRM2'!F13)/'CRM3'!F13</f>
        <v>-0.10526315789473818</v>
      </c>
      <c r="P13" s="2">
        <f>('CRM3'!G13-'CRM2'!G13)/'CRM3'!G13</f>
        <v>-0.10526315789473818</v>
      </c>
      <c r="Q13" s="2">
        <f>('CRM3'!H13-'CRM2'!H13)/'CRM3'!H13</f>
        <v>3.7281451871350516E-5</v>
      </c>
      <c r="R13" s="2">
        <f>('CRM3'!I13-'CRM2'!I13)/'CRM3'!I13</f>
        <v>3.7281451871350516E-5</v>
      </c>
      <c r="S13" s="2">
        <f>('CRM3'!J13-'CRM2'!J13)/'CRM3'!J13</f>
        <v>3.7281451871350516E-5</v>
      </c>
      <c r="T13" s="2">
        <f>('CRM3'!K13-'CRM2'!K13)/'CRM3'!K13</f>
        <v>3.7281451871350516E-5</v>
      </c>
    </row>
    <row r="14" spans="1:20" x14ac:dyDescent="0.3">
      <c r="A14" t="s">
        <v>27</v>
      </c>
      <c r="B14" t="s">
        <v>23</v>
      </c>
      <c r="C14" t="s">
        <v>15</v>
      </c>
      <c r="D14" s="1">
        <f>'CRM3'!D14-'CRM2'!D14</f>
        <v>-0.11976047904191101</v>
      </c>
      <c r="E14" s="1">
        <f>'CRM3'!E14-'CRM2'!E14</f>
        <v>-0.11976047904191101</v>
      </c>
      <c r="F14" s="1">
        <f>'CRM3'!F14-'CRM2'!F14</f>
        <v>-0.11976047904191101</v>
      </c>
      <c r="G14" s="1">
        <f>'CRM3'!G14-'CRM2'!G14</f>
        <v>-0.11976047904191101</v>
      </c>
      <c r="H14" s="1">
        <f>'CRM3'!H14-'CRM2'!H14</f>
        <v>-2.3239158799981396E-5</v>
      </c>
      <c r="I14" s="1">
        <f>'CRM3'!I14-'CRM2'!I14</f>
        <v>-2.3239158799981396E-5</v>
      </c>
      <c r="J14" s="1">
        <f>'CRM3'!J14-'CRM2'!J14</f>
        <v>-2.3239158799981396E-5</v>
      </c>
      <c r="K14" s="1">
        <f>'CRM3'!K14-'CRM2'!K14</f>
        <v>-2.3239158799981396E-5</v>
      </c>
      <c r="M14" s="2">
        <f>('CRM3'!D14-'CRM2'!D14)/'CRM3'!D14</f>
        <v>-0.13513513513512942</v>
      </c>
      <c r="N14" s="2">
        <f>('CRM3'!E14-'CRM2'!E14)/'CRM3'!E14</f>
        <v>-0.13513513513512942</v>
      </c>
      <c r="O14" s="2">
        <f>('CRM3'!F14-'CRM2'!F14)/'CRM3'!F14</f>
        <v>-0.13513513513512942</v>
      </c>
      <c r="P14" s="2">
        <f>('CRM3'!G14-'CRM2'!G14)/'CRM3'!G14</f>
        <v>-0.13513513513512942</v>
      </c>
      <c r="Q14" s="2">
        <f>('CRM3'!H14-'CRM2'!H14)/'CRM3'!H14</f>
        <v>-1.0349104510333627E-6</v>
      </c>
      <c r="R14" s="2">
        <f>('CRM3'!I14-'CRM2'!I14)/'CRM3'!I14</f>
        <v>-1.0349104510333627E-6</v>
      </c>
      <c r="S14" s="2">
        <f>('CRM3'!J14-'CRM2'!J14)/'CRM3'!J14</f>
        <v>-1.0349104510333627E-6</v>
      </c>
      <c r="T14" s="2">
        <f>('CRM3'!K14-'CRM2'!K14)/'CRM3'!K14</f>
        <v>-1.0349104510333627E-6</v>
      </c>
    </row>
    <row r="15" spans="1:20" x14ac:dyDescent="0.3">
      <c r="A15" t="s">
        <v>28</v>
      </c>
      <c r="B15" t="s">
        <v>23</v>
      </c>
      <c r="C15" t="s">
        <v>15</v>
      </c>
      <c r="D15" s="1">
        <f>'CRM3'!D15-'CRM2'!D15</f>
        <v>-0.23066841415465023</v>
      </c>
      <c r="E15" s="1">
        <f>'CRM3'!E15-'CRM2'!E15</f>
        <v>-0.23066841415465023</v>
      </c>
      <c r="F15" s="1">
        <f>'CRM3'!F15-'CRM2'!F15</f>
        <v>-0.23066841415465023</v>
      </c>
      <c r="G15" s="1">
        <f>'CRM3'!G15-'CRM2'!G15</f>
        <v>-0.23066841415465023</v>
      </c>
      <c r="H15" s="1">
        <f>'CRM3'!H15-'CRM2'!H15</f>
        <v>1.3740130748018942E-3</v>
      </c>
      <c r="I15" s="1">
        <f>'CRM3'!I15-'CRM2'!I15</f>
        <v>1.3740130748018942E-3</v>
      </c>
      <c r="J15" s="1">
        <f>'CRM3'!J15-'CRM2'!J15</f>
        <v>1.3740130748018942E-3</v>
      </c>
      <c r="K15" s="1">
        <f>'CRM3'!K15-'CRM2'!K15</f>
        <v>1.3740130748018942E-3</v>
      </c>
      <c r="M15" s="2">
        <f>('CRM3'!D15-'CRM2'!D15)/'CRM3'!D15</f>
        <v>-0.1047619047619037</v>
      </c>
      <c r="N15" s="2">
        <f>('CRM3'!E15-'CRM2'!E15)/'CRM3'!E15</f>
        <v>-0.1047619047619037</v>
      </c>
      <c r="O15" s="2">
        <f>('CRM3'!F15-'CRM2'!F15)/'CRM3'!F15</f>
        <v>-0.1047619047619037</v>
      </c>
      <c r="P15" s="2">
        <f>('CRM3'!G15-'CRM2'!G15)/'CRM3'!G15</f>
        <v>-0.1047619047619037</v>
      </c>
      <c r="Q15" s="2">
        <f>('CRM3'!H15-'CRM2'!H15)/'CRM3'!H15</f>
        <v>3.3668388439993363E-5</v>
      </c>
      <c r="R15" s="2">
        <f>('CRM3'!I15-'CRM2'!I15)/'CRM3'!I15</f>
        <v>3.3668388439993363E-5</v>
      </c>
      <c r="S15" s="2">
        <f>('CRM3'!J15-'CRM2'!J15)/'CRM3'!J15</f>
        <v>3.3668388439993363E-5</v>
      </c>
      <c r="T15" s="2">
        <f>('CRM3'!K15-'CRM2'!K15)/'CRM3'!K15</f>
        <v>3.3668388439993363E-5</v>
      </c>
    </row>
    <row r="16" spans="1:20" x14ac:dyDescent="0.3">
      <c r="A16" t="s">
        <v>29</v>
      </c>
      <c r="B16" t="s">
        <v>23</v>
      </c>
      <c r="C16" t="s">
        <v>15</v>
      </c>
      <c r="D16" s="1">
        <f>'CRM3'!D16-'CRM2'!D16</f>
        <v>-0.12774451097804096</v>
      </c>
      <c r="E16" s="1">
        <f>'CRM3'!E16-'CRM2'!E16</f>
        <v>-0.12774451097804096</v>
      </c>
      <c r="F16" s="1">
        <f>'CRM3'!F16-'CRM2'!F16</f>
        <v>-0.12774451097804096</v>
      </c>
      <c r="G16" s="1">
        <f>'CRM3'!G16-'CRM2'!G16</f>
        <v>-0.12774451097804096</v>
      </c>
      <c r="H16" s="1">
        <f>'CRM3'!H16-'CRM2'!H16</f>
        <v>4.6326140008545735E-6</v>
      </c>
      <c r="I16" s="1">
        <f>'CRM3'!I16-'CRM2'!I16</f>
        <v>4.6326140008545735E-6</v>
      </c>
      <c r="J16" s="1">
        <f>'CRM3'!J16-'CRM2'!J16</f>
        <v>4.6326140008545735E-6</v>
      </c>
      <c r="K16" s="1">
        <f>'CRM3'!K16-'CRM2'!K16</f>
        <v>4.6326140008545735E-6</v>
      </c>
      <c r="M16" s="2">
        <f>('CRM3'!D16-'CRM2'!D16)/'CRM3'!D16</f>
        <v>-0.13333333333333031</v>
      </c>
      <c r="N16" s="2">
        <f>('CRM3'!E16-'CRM2'!E16)/'CRM3'!E16</f>
        <v>-0.13333333333333031</v>
      </c>
      <c r="O16" s="2">
        <f>('CRM3'!F16-'CRM2'!F16)/'CRM3'!F16</f>
        <v>-0.13333333333333031</v>
      </c>
      <c r="P16" s="2">
        <f>('CRM3'!G16-'CRM2'!G16)/'CRM3'!G16</f>
        <v>-0.13333333333333031</v>
      </c>
      <c r="Q16" s="2">
        <f>('CRM3'!H16-'CRM2'!H16)/'CRM3'!H16</f>
        <v>2.4668568925873392E-7</v>
      </c>
      <c r="R16" s="2">
        <f>('CRM3'!I16-'CRM2'!I16)/'CRM3'!I16</f>
        <v>2.4668568925873392E-7</v>
      </c>
      <c r="S16" s="2">
        <f>('CRM3'!J16-'CRM2'!J16)/'CRM3'!J16</f>
        <v>2.4668568925873392E-7</v>
      </c>
      <c r="T16" s="2">
        <f>('CRM3'!K16-'CRM2'!K16)/'CRM3'!K16</f>
        <v>2.4668568925873392E-7</v>
      </c>
    </row>
    <row r="17" spans="1:20" x14ac:dyDescent="0.3">
      <c r="A17" t="s">
        <v>30</v>
      </c>
      <c r="B17" t="s">
        <v>23</v>
      </c>
      <c r="C17" t="s">
        <v>15</v>
      </c>
      <c r="D17" s="1">
        <f>'CRM3'!D17-'CRM2'!D17</f>
        <v>-4.7999999999999972</v>
      </c>
      <c r="E17" s="1">
        <f>'CRM3'!E17-'CRM2'!E17</f>
        <v>-4.7999999999999972</v>
      </c>
      <c r="F17" s="1">
        <f>'CRM3'!F17-'CRM2'!F17</f>
        <v>-4.7999999999999972</v>
      </c>
      <c r="G17" s="1">
        <f>'CRM3'!G17-'CRM2'!G17</f>
        <v>-4.7999999999999972</v>
      </c>
      <c r="H17" s="1">
        <f>'CRM3'!H17-'CRM2'!H17</f>
        <v>2.8876547076031045E-3</v>
      </c>
      <c r="I17" s="1">
        <f>'CRM3'!I17-'CRM2'!I17</f>
        <v>2.8876547076031045E-3</v>
      </c>
      <c r="J17" s="1">
        <f>'CRM3'!J17-'CRM2'!J17</f>
        <v>2.8876547076031045E-3</v>
      </c>
      <c r="K17" s="1">
        <f>'CRM3'!K17-'CRM2'!K17</f>
        <v>2.8876547076031045E-3</v>
      </c>
      <c r="M17" s="2">
        <f>('CRM3'!D17-'CRM2'!D17)/'CRM3'!D17</f>
        <v>-0.13636363636363627</v>
      </c>
      <c r="N17" s="2">
        <f>('CRM3'!E17-'CRM2'!E17)/'CRM3'!E17</f>
        <v>-0.13636363636363627</v>
      </c>
      <c r="O17" s="2">
        <f>('CRM3'!F17-'CRM2'!F17)/'CRM3'!F17</f>
        <v>-0.13636363636363627</v>
      </c>
      <c r="P17" s="2">
        <f>('CRM3'!G17-'CRM2'!G17)/'CRM3'!G17</f>
        <v>-0.13636363636363627</v>
      </c>
      <c r="Q17" s="2">
        <f>('CRM3'!H17-'CRM2'!H17)/'CRM3'!H17</f>
        <v>1.0503484893245418E-4</v>
      </c>
      <c r="R17" s="2">
        <f>('CRM3'!I17-'CRM2'!I17)/'CRM3'!I17</f>
        <v>1.0503484893245418E-4</v>
      </c>
      <c r="S17" s="2">
        <f>('CRM3'!J17-'CRM2'!J17)/'CRM3'!J17</f>
        <v>1.0503484893245418E-4</v>
      </c>
      <c r="T17" s="2">
        <f>('CRM3'!K17-'CRM2'!K17)/'CRM3'!K17</f>
        <v>1.0503484893245418E-4</v>
      </c>
    </row>
    <row r="18" spans="1:20" x14ac:dyDescent="0.3">
      <c r="A18" t="s">
        <v>31</v>
      </c>
      <c r="B18" t="s">
        <v>32</v>
      </c>
      <c r="C18" t="s">
        <v>15</v>
      </c>
      <c r="D18" s="1">
        <f>'CRM3'!D18-'CRM2'!D18</f>
        <v>-1.0000000000000009</v>
      </c>
      <c r="E18" s="1">
        <f>'CRM3'!E18-'CRM2'!E18</f>
        <v>-1.0000000000000009</v>
      </c>
      <c r="F18" s="1">
        <f>'CRM3'!F18-'CRM2'!F18</f>
        <v>-1.0000000000000009</v>
      </c>
      <c r="G18" s="1">
        <f>'CRM3'!G18-'CRM2'!G18</f>
        <v>-1.0000000000000009</v>
      </c>
      <c r="H18" s="1">
        <f>'CRM3'!H18-'CRM2'!H18</f>
        <v>1.7851002978063004</v>
      </c>
      <c r="I18" s="1">
        <f>'CRM3'!I18-'CRM2'!I18</f>
        <v>1.7851002978063004</v>
      </c>
      <c r="J18" s="1">
        <f>'CRM3'!J18-'CRM2'!J18</f>
        <v>1.7851002978063004</v>
      </c>
      <c r="K18" s="1">
        <f>'CRM3'!K18-'CRM2'!K18</f>
        <v>1.7851002978063004</v>
      </c>
      <c r="M18" s="2">
        <f>('CRM3'!D18-'CRM2'!D18)/'CRM3'!D18</f>
        <v>-0.12820512820512833</v>
      </c>
      <c r="N18" s="2">
        <f>('CRM3'!E18-'CRM2'!E18)/'CRM3'!E18</f>
        <v>-0.12820512820512833</v>
      </c>
      <c r="O18" s="2">
        <f>('CRM3'!F18-'CRM2'!F18)/'CRM3'!F18</f>
        <v>-0.12820512820512833</v>
      </c>
      <c r="P18" s="2">
        <f>('CRM3'!G18-'CRM2'!G18)/'CRM3'!G18</f>
        <v>-0.12820512820512833</v>
      </c>
      <c r="Q18" s="2">
        <f>('CRM3'!H18-'CRM2'!H18)/'CRM3'!H18</f>
        <v>0.14168693266737706</v>
      </c>
      <c r="R18" s="2">
        <f>('CRM3'!I18-'CRM2'!I18)/'CRM3'!I18</f>
        <v>0.14168693266737706</v>
      </c>
      <c r="S18" s="2">
        <f>('CRM3'!J18-'CRM2'!J18)/'CRM3'!J18</f>
        <v>0.14168693266737706</v>
      </c>
      <c r="T18" s="2">
        <f>('CRM3'!K18-'CRM2'!K18)/'CRM3'!K18</f>
        <v>0.14168693266737706</v>
      </c>
    </row>
    <row r="19" spans="1:20" x14ac:dyDescent="0.3">
      <c r="A19" t="s">
        <v>33</v>
      </c>
      <c r="B19" t="s">
        <v>32</v>
      </c>
      <c r="C19" t="s">
        <v>15</v>
      </c>
      <c r="D19" s="1">
        <f>'CRM3'!D19-'CRM2'!D19</f>
        <v>-0.33386837881220011</v>
      </c>
      <c r="E19" s="1">
        <f>'CRM3'!E19-'CRM2'!E19</f>
        <v>-0.33386837881220011</v>
      </c>
      <c r="F19" s="1">
        <f>'CRM3'!F19-'CRM2'!F19</f>
        <v>-0.33386837881220011</v>
      </c>
      <c r="G19" s="1">
        <f>'CRM3'!G19-'CRM2'!G19</f>
        <v>-0.33386837881220011</v>
      </c>
      <c r="H19" s="1">
        <f>'CRM3'!H19-'CRM2'!H19</f>
        <v>0.76578137334429996</v>
      </c>
      <c r="I19" s="1">
        <f>'CRM3'!I19-'CRM2'!I19</f>
        <v>0.76578137334429996</v>
      </c>
      <c r="J19" s="1">
        <f>'CRM3'!J19-'CRM2'!J19</f>
        <v>0.76578137334429996</v>
      </c>
      <c r="K19" s="1">
        <f>'CRM3'!K19-'CRM2'!K19</f>
        <v>0.76578137334429996</v>
      </c>
      <c r="M19" s="2">
        <f>('CRM3'!D19-'CRM2'!D19)/'CRM3'!D19</f>
        <v>-0.10236220472441006</v>
      </c>
      <c r="N19" s="2">
        <f>('CRM3'!E19-'CRM2'!E19)/'CRM3'!E19</f>
        <v>-0.10236220472441006</v>
      </c>
      <c r="O19" s="2">
        <f>('CRM3'!F19-'CRM2'!F19)/'CRM3'!F19</f>
        <v>-0.10236220472441006</v>
      </c>
      <c r="P19" s="2">
        <f>('CRM3'!G19-'CRM2'!G19)/'CRM3'!G19</f>
        <v>-0.10236220472441006</v>
      </c>
      <c r="Q19" s="2">
        <f>('CRM3'!H19-'CRM2'!H19)/'CRM3'!H19</f>
        <v>6.6288774205910422E-2</v>
      </c>
      <c r="R19" s="2">
        <f>('CRM3'!I19-'CRM2'!I19)/'CRM3'!I19</f>
        <v>6.6288774205910422E-2</v>
      </c>
      <c r="S19" s="2">
        <f>('CRM3'!J19-'CRM2'!J19)/'CRM3'!J19</f>
        <v>6.6288774205910422E-2</v>
      </c>
      <c r="T19" s="2">
        <f>('CRM3'!K19-'CRM2'!K19)/'CRM3'!K19</f>
        <v>6.6288774205910422E-2</v>
      </c>
    </row>
    <row r="20" spans="1:20" x14ac:dyDescent="0.3">
      <c r="A20" t="s">
        <v>34</v>
      </c>
      <c r="B20" t="s">
        <v>32</v>
      </c>
      <c r="C20" t="s">
        <v>15</v>
      </c>
      <c r="D20" s="1">
        <f>'CRM3'!D20-'CRM2'!D20</f>
        <v>-1.2800000000000011</v>
      </c>
      <c r="E20" s="1">
        <f>'CRM3'!E20-'CRM2'!E20</f>
        <v>-1.2800000000000011</v>
      </c>
      <c r="F20" s="1">
        <f>'CRM3'!F20-'CRM2'!F20</f>
        <v>-1.2800000000000011</v>
      </c>
      <c r="G20" s="1">
        <f>'CRM3'!G20-'CRM2'!G20</f>
        <v>-1.2800000000000011</v>
      </c>
      <c r="H20" s="1">
        <f>'CRM3'!H20-'CRM2'!H20</f>
        <v>3.0432446478982911E-3</v>
      </c>
      <c r="I20" s="1">
        <f>'CRM3'!I20-'CRM2'!I20</f>
        <v>3.0432446478982911E-3</v>
      </c>
      <c r="J20" s="1">
        <f>'CRM3'!J20-'CRM2'!J20</f>
        <v>3.0432446478982911E-3</v>
      </c>
      <c r="K20" s="1">
        <f>'CRM3'!K20-'CRM2'!K20</f>
        <v>3.0432446478982911E-3</v>
      </c>
      <c r="M20" s="2">
        <f>('CRM3'!D20-'CRM2'!D20)/'CRM3'!D20</f>
        <v>-0.11347517730496465</v>
      </c>
      <c r="N20" s="2">
        <f>('CRM3'!E20-'CRM2'!E20)/'CRM3'!E20</f>
        <v>-0.11347517730496465</v>
      </c>
      <c r="O20" s="2">
        <f>('CRM3'!F20-'CRM2'!F20)/'CRM3'!F20</f>
        <v>-0.11347517730496465</v>
      </c>
      <c r="P20" s="2">
        <f>('CRM3'!G20-'CRM2'!G20)/'CRM3'!G20</f>
        <v>-0.11347517730496465</v>
      </c>
      <c r="Q20" s="2">
        <f>('CRM3'!H20-'CRM2'!H20)/'CRM3'!H20</f>
        <v>8.7524423778756753E-5</v>
      </c>
      <c r="R20" s="2">
        <f>('CRM3'!I20-'CRM2'!I20)/'CRM3'!I20</f>
        <v>8.7524423778756753E-5</v>
      </c>
      <c r="S20" s="2">
        <f>('CRM3'!J20-'CRM2'!J20)/'CRM3'!J20</f>
        <v>8.7524423778756753E-5</v>
      </c>
      <c r="T20" s="2">
        <f>('CRM3'!K20-'CRM2'!K20)/'CRM3'!K20</f>
        <v>8.7524423778756753E-5</v>
      </c>
    </row>
    <row r="21" spans="1:20" x14ac:dyDescent="0.3">
      <c r="A21" t="s">
        <v>35</v>
      </c>
      <c r="B21" t="s">
        <v>32</v>
      </c>
      <c r="C21" t="s">
        <v>15</v>
      </c>
      <c r="D21" s="1">
        <f>'CRM3'!D21-'CRM2'!D21</f>
        <v>-0.91914893617017057</v>
      </c>
      <c r="E21" s="1">
        <f>'CRM3'!E21-'CRM2'!E21</f>
        <v>-0.91914893617017057</v>
      </c>
      <c r="F21" s="1">
        <f>'CRM3'!F21-'CRM2'!F21</f>
        <v>-0.91914893617017057</v>
      </c>
      <c r="G21" s="1">
        <f>'CRM3'!G21-'CRM2'!G21</f>
        <v>-0.91914893617017057</v>
      </c>
      <c r="H21" s="1">
        <f>'CRM3'!H21-'CRM2'!H21</f>
        <v>2.0304693519008765E-3</v>
      </c>
      <c r="I21" s="1">
        <f>'CRM3'!I21-'CRM2'!I21</f>
        <v>2.0304693519008765E-3</v>
      </c>
      <c r="J21" s="1">
        <f>'CRM3'!J21-'CRM2'!J21</f>
        <v>2.0304693519008765E-3</v>
      </c>
      <c r="K21" s="1">
        <f>'CRM3'!K21-'CRM2'!K21</f>
        <v>2.0304693519008765E-3</v>
      </c>
      <c r="M21" s="2">
        <f>('CRM3'!D21-'CRM2'!D21)/'CRM3'!D21</f>
        <v>-0.1003717472118914</v>
      </c>
      <c r="N21" s="2">
        <f>('CRM3'!E21-'CRM2'!E21)/'CRM3'!E21</f>
        <v>-0.1003717472118914</v>
      </c>
      <c r="O21" s="2">
        <f>('CRM3'!F21-'CRM2'!F21)/'CRM3'!F21</f>
        <v>-0.1003717472118914</v>
      </c>
      <c r="P21" s="2">
        <f>('CRM3'!G21-'CRM2'!G21)/'CRM3'!G21</f>
        <v>-0.1003717472118914</v>
      </c>
      <c r="Q21" s="2">
        <f>('CRM3'!H21-'CRM2'!H21)/'CRM3'!H21</f>
        <v>7.7360289024940663E-5</v>
      </c>
      <c r="R21" s="2">
        <f>('CRM3'!I21-'CRM2'!I21)/'CRM3'!I21</f>
        <v>7.7360289024940663E-5</v>
      </c>
      <c r="S21" s="2">
        <f>('CRM3'!J21-'CRM2'!J21)/'CRM3'!J21</f>
        <v>7.7360289024940663E-5</v>
      </c>
      <c r="T21" s="2">
        <f>('CRM3'!K21-'CRM2'!K21)/'CRM3'!K21</f>
        <v>7.7360289024940663E-5</v>
      </c>
    </row>
    <row r="22" spans="1:20" x14ac:dyDescent="0.3">
      <c r="A22" t="s">
        <v>36</v>
      </c>
      <c r="B22" t="s">
        <v>32</v>
      </c>
      <c r="C22" t="s">
        <v>15</v>
      </c>
      <c r="D22" s="1">
        <f>'CRM3'!D22-'CRM2'!D22</f>
        <v>-1.0000000000000009</v>
      </c>
      <c r="E22" s="1">
        <f>'CRM3'!E22-'CRM2'!E22</f>
        <v>-1.0000000000000009</v>
      </c>
      <c r="F22" s="1">
        <f>'CRM3'!F22-'CRM2'!F22</f>
        <v>-1.0000000000000009</v>
      </c>
      <c r="G22" s="1">
        <f>'CRM3'!G22-'CRM2'!G22</f>
        <v>-1.0000000000000009</v>
      </c>
      <c r="H22" s="1">
        <f>'CRM3'!H22-'CRM2'!H22</f>
        <v>2.3807791451986304E-3</v>
      </c>
      <c r="I22" s="1">
        <f>'CRM3'!I22-'CRM2'!I22</f>
        <v>2.3807791451986304E-3</v>
      </c>
      <c r="J22" s="1">
        <f>'CRM3'!J22-'CRM2'!J22</f>
        <v>2.3807791451986304E-3</v>
      </c>
      <c r="K22" s="1">
        <f>'CRM3'!K22-'CRM2'!K22</f>
        <v>2.3807791451986304E-3</v>
      </c>
      <c r="M22" s="2">
        <f>('CRM3'!D22-'CRM2'!D22)/'CRM3'!D22</f>
        <v>-0.12820512820512833</v>
      </c>
      <c r="N22" s="2">
        <f>('CRM3'!E22-'CRM2'!E22)/'CRM3'!E22</f>
        <v>-0.12820512820512833</v>
      </c>
      <c r="O22" s="2">
        <f>('CRM3'!F22-'CRM2'!F22)/'CRM3'!F22</f>
        <v>-0.12820512820512833</v>
      </c>
      <c r="P22" s="2">
        <f>('CRM3'!G22-'CRM2'!G22)/'CRM3'!G22</f>
        <v>-0.12820512820512833</v>
      </c>
      <c r="Q22" s="2">
        <f>('CRM3'!H22-'CRM2'!H22)/'CRM3'!H22</f>
        <v>7.1795997007091008E-5</v>
      </c>
      <c r="R22" s="2">
        <f>('CRM3'!I22-'CRM2'!I22)/'CRM3'!I22</f>
        <v>7.1795997007091008E-5</v>
      </c>
      <c r="S22" s="2">
        <f>('CRM3'!J22-'CRM2'!J22)/'CRM3'!J22</f>
        <v>7.1795997007091008E-5</v>
      </c>
      <c r="T22" s="2">
        <f>('CRM3'!K22-'CRM2'!K22)/'CRM3'!K22</f>
        <v>7.1795997007091008E-5</v>
      </c>
    </row>
    <row r="23" spans="1:20" x14ac:dyDescent="0.3">
      <c r="A23" t="s">
        <v>37</v>
      </c>
      <c r="B23" t="s">
        <v>38</v>
      </c>
      <c r="C23" t="s">
        <v>39</v>
      </c>
      <c r="D23" s="1">
        <f>'CRM3'!D23-'CRM2'!D23</f>
        <v>2.9528792072136394</v>
      </c>
      <c r="E23" s="1">
        <f>'CRM3'!E23-'CRM2'!E23</f>
        <v>3.46140523167574</v>
      </c>
      <c r="F23" s="1">
        <f>'CRM3'!F23-'CRM2'!F23</f>
        <v>3.4991161503436601</v>
      </c>
      <c r="G23" s="1">
        <f>'CRM3'!G23-'CRM2'!G23</f>
        <v>4.8498526917239957</v>
      </c>
      <c r="H23" s="1">
        <f>'CRM3'!H23-'CRM2'!H23</f>
        <v>2.664947760375501</v>
      </c>
      <c r="I23" s="1">
        <f>'CRM3'!I23-'CRM2'!I23</f>
        <v>1.5529363165986041</v>
      </c>
      <c r="J23" s="1">
        <f>'CRM3'!J23-'CRM2'!J23</f>
        <v>-2.168487573854101</v>
      </c>
      <c r="K23" s="1">
        <f>'CRM3'!K23-'CRM2'!K23</f>
        <v>-29.978298053904496</v>
      </c>
      <c r="M23" s="2">
        <f>('CRM3'!D23-'CRM2'!D23)/'CRM3'!D23</f>
        <v>0.75533469745688386</v>
      </c>
      <c r="N23" s="2">
        <f>('CRM3'!E23-'CRM2'!E23)/'CRM3'!E23</f>
        <v>0.46322067594433397</v>
      </c>
      <c r="O23" s="2">
        <f>('CRM3'!F23-'CRM2'!F23)/'CRM3'!F23</f>
        <v>0.27610459873759813</v>
      </c>
      <c r="P23" s="2">
        <f>('CRM3'!G23-'CRM2'!G23)/'CRM3'!G23</f>
        <v>0.11094264652062633</v>
      </c>
      <c r="Q23" s="2">
        <f>('CRM3'!H23-'CRM2'!H23)/'CRM3'!H23</f>
        <v>8.5689802118590952E-2</v>
      </c>
      <c r="R23" s="2">
        <f>('CRM3'!I23-'CRM2'!I23)/'CRM3'!I23</f>
        <v>3.5937462326136684E-2</v>
      </c>
      <c r="S23" s="2">
        <f>('CRM3'!J23-'CRM2'!J23)/'CRM3'!J23</f>
        <v>-4.2392045641427629E-2</v>
      </c>
      <c r="T23" s="2">
        <f>('CRM3'!K23-'CRM2'!K23)/'CRM3'!K23</f>
        <v>-0.56187923985813104</v>
      </c>
    </row>
    <row r="24" spans="1:20" x14ac:dyDescent="0.3">
      <c r="A24" t="s">
        <v>40</v>
      </c>
      <c r="B24" t="s">
        <v>38</v>
      </c>
      <c r="C24" t="s">
        <v>13</v>
      </c>
      <c r="D24" s="1">
        <f>'CRM3'!D24-'CRM2'!D24</f>
        <v>-4.5173200130307012E-2</v>
      </c>
      <c r="E24" s="1">
        <f>'CRM3'!E24-'CRM2'!E24</f>
        <v>-4.5173200130307012E-2</v>
      </c>
      <c r="F24" s="1">
        <f>'CRM3'!F24-'CRM2'!F24</f>
        <v>-4.5173200130307012E-2</v>
      </c>
      <c r="G24" s="1">
        <f>'CRM3'!G24-'CRM2'!G24</f>
        <v>-4.5173200130307012E-2</v>
      </c>
      <c r="H24" s="1">
        <f>'CRM3'!H24-'CRM2'!H24</f>
        <v>0</v>
      </c>
      <c r="I24" s="1">
        <f>'CRM3'!I24-'CRM2'!I24</f>
        <v>0</v>
      </c>
      <c r="J24" s="1">
        <f>'CRM3'!J24-'CRM2'!J24</f>
        <v>0</v>
      </c>
      <c r="K24" s="1">
        <f>'CRM3'!K24-'CRM2'!K24</f>
        <v>0</v>
      </c>
      <c r="M24" s="2">
        <f>('CRM3'!D24-'CRM2'!D24)/'CRM3'!D24</f>
        <v>-7.5581395348836788E-2</v>
      </c>
      <c r="N24" s="2">
        <f>('CRM3'!E24-'CRM2'!E24)/'CRM3'!E24</f>
        <v>-7.5581395348836788E-2</v>
      </c>
      <c r="O24" s="2">
        <f>('CRM3'!F24-'CRM2'!F24)/'CRM3'!F24</f>
        <v>-7.5581395348836788E-2</v>
      </c>
      <c r="P24" s="2">
        <f>('CRM3'!G24-'CRM2'!G24)/'CRM3'!G24</f>
        <v>-7.5581395348836788E-2</v>
      </c>
      <c r="Q24" s="2">
        <f>('CRM3'!H24-'CRM2'!H24)/'CRM3'!H24</f>
        <v>0</v>
      </c>
      <c r="R24" s="2">
        <f>('CRM3'!I24-'CRM2'!I24)/'CRM3'!I24</f>
        <v>0</v>
      </c>
      <c r="S24" s="2">
        <f>('CRM3'!J24-'CRM2'!J24)/'CRM3'!J24</f>
        <v>0</v>
      </c>
      <c r="T24" s="2">
        <f>('CRM3'!K24-'CRM2'!K24)/'CRM3'!K24</f>
        <v>0</v>
      </c>
    </row>
    <row r="25" spans="1:20" x14ac:dyDescent="0.3">
      <c r="A25" t="s">
        <v>41</v>
      </c>
      <c r="B25" t="s">
        <v>38</v>
      </c>
      <c r="C25" t="s">
        <v>13</v>
      </c>
      <c r="D25" s="1">
        <f>'CRM3'!D25-'CRM2'!D25</f>
        <v>-7.4202898550724927E-2</v>
      </c>
      <c r="E25" s="1">
        <f>'CRM3'!E25-'CRM2'!E25</f>
        <v>-7.4202898550724927E-2</v>
      </c>
      <c r="F25" s="1">
        <f>'CRM3'!F25-'CRM2'!F25</f>
        <v>-7.4202898550724927E-2</v>
      </c>
      <c r="G25" s="1">
        <f>'CRM3'!G25-'CRM2'!G25</f>
        <v>-7.4202898550724927E-2</v>
      </c>
      <c r="H25" s="1">
        <f>'CRM3'!H25-'CRM2'!H25</f>
        <v>1.4034952300789882E-5</v>
      </c>
      <c r="I25" s="1">
        <f>'CRM3'!I25-'CRM2'!I25</f>
        <v>1.4034952300789882E-5</v>
      </c>
      <c r="J25" s="1">
        <f>'CRM3'!J25-'CRM2'!J25</f>
        <v>1.4034952300789882E-5</v>
      </c>
      <c r="K25" s="1">
        <f>'CRM3'!K25-'CRM2'!K25</f>
        <v>1.4034952300789882E-5</v>
      </c>
      <c r="M25" s="2">
        <f>('CRM3'!D25-'CRM2'!D25)/'CRM3'!D25</f>
        <v>-0.11678832116788379</v>
      </c>
      <c r="N25" s="2">
        <f>('CRM3'!E25-'CRM2'!E25)/'CRM3'!E25</f>
        <v>-0.11678832116788379</v>
      </c>
      <c r="O25" s="2">
        <f>('CRM3'!F25-'CRM2'!F25)/'CRM3'!F25</f>
        <v>-0.11678832116788379</v>
      </c>
      <c r="P25" s="2">
        <f>('CRM3'!G25-'CRM2'!G25)/'CRM3'!G25</f>
        <v>-0.11678832116788379</v>
      </c>
      <c r="Q25" s="2">
        <f>('CRM3'!H25-'CRM2'!H25)/'CRM3'!H25</f>
        <v>6.7391601204940307E-7</v>
      </c>
      <c r="R25" s="2">
        <f>('CRM3'!I25-'CRM2'!I25)/'CRM3'!I25</f>
        <v>6.7391601204940307E-7</v>
      </c>
      <c r="S25" s="2">
        <f>('CRM3'!J25-'CRM2'!J25)/'CRM3'!J25</f>
        <v>6.7391601204940307E-7</v>
      </c>
      <c r="T25" s="2">
        <f>('CRM3'!K25-'CRM2'!K25)/'CRM3'!K25</f>
        <v>6.7391601204940307E-7</v>
      </c>
    </row>
    <row r="26" spans="1:20" x14ac:dyDescent="0.3">
      <c r="A26" t="s">
        <v>42</v>
      </c>
      <c r="B26" t="s">
        <v>38</v>
      </c>
      <c r="C26" t="s">
        <v>13</v>
      </c>
      <c r="D26" s="1">
        <f>'CRM3'!D26-'CRM2'!D26</f>
        <v>-4.7603305785124006E-2</v>
      </c>
      <c r="E26" s="1">
        <f>'CRM3'!E26-'CRM2'!E26</f>
        <v>-4.7603305785124006E-2</v>
      </c>
      <c r="F26" s="1">
        <f>'CRM3'!F26-'CRM2'!F26</f>
        <v>-4.7603305785124006E-2</v>
      </c>
      <c r="G26" s="1">
        <f>'CRM3'!G26-'CRM2'!G26</f>
        <v>-4.7603305785124006E-2</v>
      </c>
      <c r="H26" s="1">
        <f>'CRM3'!H26-'CRM2'!H26</f>
        <v>4.1482882799925846E-5</v>
      </c>
      <c r="I26" s="1">
        <f>'CRM3'!I26-'CRM2'!I26</f>
        <v>4.1482882799925846E-5</v>
      </c>
      <c r="J26" s="1">
        <f>'CRM3'!J26-'CRM2'!J26</f>
        <v>4.1482882799925846E-5</v>
      </c>
      <c r="K26" s="1">
        <f>'CRM3'!K26-'CRM2'!K26</f>
        <v>4.1482882799925846E-5</v>
      </c>
      <c r="M26" s="2">
        <f>('CRM3'!D26-'CRM2'!D26)/'CRM3'!D26</f>
        <v>-0.10714285714285723</v>
      </c>
      <c r="N26" s="2">
        <f>('CRM3'!E26-'CRM2'!E26)/'CRM3'!E26</f>
        <v>-0.10714285714285723</v>
      </c>
      <c r="O26" s="2">
        <f>('CRM3'!F26-'CRM2'!F26)/'CRM3'!F26</f>
        <v>-0.10714285714285723</v>
      </c>
      <c r="P26" s="2">
        <f>('CRM3'!G26-'CRM2'!G26)/'CRM3'!G26</f>
        <v>-0.10714285714285723</v>
      </c>
      <c r="Q26" s="2">
        <f>('CRM3'!H26-'CRM2'!H26)/'CRM3'!H26</f>
        <v>2.0864486206657364E-6</v>
      </c>
      <c r="R26" s="2">
        <f>('CRM3'!I26-'CRM2'!I26)/'CRM3'!I26</f>
        <v>2.0864486206657364E-6</v>
      </c>
      <c r="S26" s="2">
        <f>('CRM3'!J26-'CRM2'!J26)/'CRM3'!J26</f>
        <v>2.0864486206657364E-6</v>
      </c>
      <c r="T26" s="2">
        <f>('CRM3'!K26-'CRM2'!K26)/'CRM3'!K26</f>
        <v>2.0864486206657364E-6</v>
      </c>
    </row>
    <row r="27" spans="1:20" x14ac:dyDescent="0.3">
      <c r="A27" t="s">
        <v>43</v>
      </c>
      <c r="B27" t="s">
        <v>38</v>
      </c>
      <c r="C27" t="s">
        <v>13</v>
      </c>
      <c r="D27" s="1">
        <f>'CRM3'!D27-'CRM2'!D27</f>
        <v>-6.3999999999999835E-2</v>
      </c>
      <c r="E27" s="1">
        <f>'CRM3'!E27-'CRM2'!E27</f>
        <v>-6.3999999999999835E-2</v>
      </c>
      <c r="F27" s="1">
        <f>'CRM3'!F27-'CRM2'!F27</f>
        <v>-6.3999999999999835E-2</v>
      </c>
      <c r="G27" s="1">
        <f>'CRM3'!G27-'CRM2'!G27</f>
        <v>-6.3999999999999835E-2</v>
      </c>
      <c r="H27" s="1">
        <f>'CRM3'!H27-'CRM2'!H27</f>
        <v>0</v>
      </c>
      <c r="I27" s="1">
        <f>'CRM3'!I27-'CRM2'!I27</f>
        <v>0</v>
      </c>
      <c r="J27" s="1">
        <f>'CRM3'!J27-'CRM2'!J27</f>
        <v>0</v>
      </c>
      <c r="K27" s="1">
        <f>'CRM3'!K27-'CRM2'!K27</f>
        <v>0</v>
      </c>
      <c r="M27" s="2">
        <f>('CRM3'!D27-'CRM2'!D27)/'CRM3'!D27</f>
        <v>-4.2904290429043014E-2</v>
      </c>
      <c r="N27" s="2">
        <f>('CRM3'!E27-'CRM2'!E27)/'CRM3'!E27</f>
        <v>-4.2904290429043014E-2</v>
      </c>
      <c r="O27" s="2">
        <f>('CRM3'!F27-'CRM2'!F27)/'CRM3'!F27</f>
        <v>-4.2904290429043014E-2</v>
      </c>
      <c r="P27" s="2">
        <f>('CRM3'!G27-'CRM2'!G27)/'CRM3'!G27</f>
        <v>-4.2904290429043014E-2</v>
      </c>
      <c r="Q27" s="2">
        <f>('CRM3'!H27-'CRM2'!H27)/'CRM3'!H27</f>
        <v>0</v>
      </c>
      <c r="R27" s="2">
        <f>('CRM3'!I27-'CRM2'!I27)/'CRM3'!I27</f>
        <v>0</v>
      </c>
      <c r="S27" s="2">
        <f>('CRM3'!J27-'CRM2'!J27)/'CRM3'!J27</f>
        <v>0</v>
      </c>
      <c r="T27" s="2">
        <f>('CRM3'!K27-'CRM2'!K27)/'CRM3'!K27</f>
        <v>0</v>
      </c>
    </row>
    <row r="28" spans="1:20" x14ac:dyDescent="0.3">
      <c r="A28" t="s">
        <v>44</v>
      </c>
      <c r="B28" t="s">
        <v>38</v>
      </c>
      <c r="C28" t="s">
        <v>39</v>
      </c>
      <c r="D28" s="1">
        <f>'CRM3'!D28-'CRM2'!D28</f>
        <v>3.1520000000000001</v>
      </c>
      <c r="E28" s="1">
        <f>'CRM3'!E28-'CRM2'!E28</f>
        <v>3.5575000000000001</v>
      </c>
      <c r="F28" s="1">
        <f>'CRM3'!F28-'CRM2'!F28</f>
        <v>3.6879999999999997</v>
      </c>
      <c r="G28" s="1">
        <f>'CRM3'!G28-'CRM2'!G28</f>
        <v>4.0809999999999995</v>
      </c>
      <c r="H28" s="1">
        <f>'CRM3'!H28-'CRM2'!H28</f>
        <v>-8.2971845460022564E-4</v>
      </c>
      <c r="I28" s="1">
        <f>'CRM3'!I28-'CRM2'!I28</f>
        <v>0.47354991229209986</v>
      </c>
      <c r="J28" s="1">
        <f>'CRM3'!J28-'CRM2'!J28</f>
        <v>-0.62104016003210205</v>
      </c>
      <c r="K28" s="1">
        <f>'CRM3'!K28-'CRM2'!K28</f>
        <v>-28.015244643792407</v>
      </c>
      <c r="M28" s="2">
        <f>('CRM3'!D28-'CRM2'!D28)/'CRM3'!D28</f>
        <v>0.72359963269054184</v>
      </c>
      <c r="N28" s="2">
        <f>('CRM3'!E28-'CRM2'!E28)/'CRM3'!E28</f>
        <v>0.45864758589570037</v>
      </c>
      <c r="O28" s="2">
        <f>('CRM3'!F28-'CRM2'!F28)/'CRM3'!F28</f>
        <v>0.33683441410174442</v>
      </c>
      <c r="P28" s="2">
        <f>('CRM3'!G28-'CRM2'!G28)/'CRM3'!G28</f>
        <v>0.14388463843740082</v>
      </c>
      <c r="Q28" s="2">
        <f>('CRM3'!H28-'CRM2'!H28)/'CRM3'!H28</f>
        <v>-3.6464809419018615E-5</v>
      </c>
      <c r="R28" s="2">
        <f>('CRM3'!I28-'CRM2'!I28)/'CRM3'!I28</f>
        <v>1.2663060049631424E-2</v>
      </c>
      <c r="S28" s="2">
        <f>('CRM3'!J28-'CRM2'!J28)/'CRM3'!J28</f>
        <v>-1.2985894610138595E-2</v>
      </c>
      <c r="T28" s="2">
        <f>('CRM3'!K28-'CRM2'!K28)/'CRM3'!K28</f>
        <v>-0.51929292403675087</v>
      </c>
    </row>
    <row r="29" spans="1:20" x14ac:dyDescent="0.3">
      <c r="A29" t="s">
        <v>45</v>
      </c>
      <c r="B29" t="s">
        <v>38</v>
      </c>
      <c r="C29" t="s">
        <v>39</v>
      </c>
      <c r="D29" s="1">
        <f>'CRM3'!D29-'CRM2'!D29</f>
        <v>3.1279999999999997</v>
      </c>
      <c r="E29" s="1">
        <f>'CRM3'!E29-'CRM2'!E29</f>
        <v>3.532</v>
      </c>
      <c r="F29" s="1">
        <f>'CRM3'!F29-'CRM2'!F29</f>
        <v>3.7680000000000007</v>
      </c>
      <c r="G29" s="1">
        <f>'CRM3'!G29-'CRM2'!G29</f>
        <v>4.2519999999999989</v>
      </c>
      <c r="H29" s="1">
        <f>'CRM3'!H29-'CRM2'!H29</f>
        <v>-3.8217570900975772E-3</v>
      </c>
      <c r="I29" s="1">
        <f>'CRM3'!I29-'CRM2'!I29</f>
        <v>9.2573575418803955E-2</v>
      </c>
      <c r="J29" s="1">
        <f>'CRM3'!J29-'CRM2'!J29</f>
        <v>-0.91214777470310082</v>
      </c>
      <c r="K29" s="1">
        <f>'CRM3'!K29-'CRM2'!K29</f>
        <v>-28.519730217683993</v>
      </c>
      <c r="M29" s="2">
        <f>('CRM3'!D29-'CRM2'!D29)/'CRM3'!D29</f>
        <v>0.7010309278350515</v>
      </c>
      <c r="N29" s="2">
        <f>('CRM3'!E29-'CRM2'!E29)/'CRM3'!E29</f>
        <v>0.4489069649211998</v>
      </c>
      <c r="O29" s="2">
        <f>('CRM3'!F29-'CRM2'!F29)/'CRM3'!F29</f>
        <v>0.35129591646466535</v>
      </c>
      <c r="P29" s="2">
        <f>('CRM3'!G29-'CRM2'!G29)/'CRM3'!G29</f>
        <v>0.14985550151547189</v>
      </c>
      <c r="Q29" s="2">
        <f>('CRM3'!H29-'CRM2'!H29)/'CRM3'!H29</f>
        <v>-1.6283819004848547E-4</v>
      </c>
      <c r="R29" s="2">
        <f>('CRM3'!I29-'CRM2'!I29)/'CRM3'!I29</f>
        <v>2.4330745511205363E-3</v>
      </c>
      <c r="S29" s="2">
        <f>('CRM3'!J29-'CRM2'!J29)/'CRM3'!J29</f>
        <v>-1.8900579050416328E-2</v>
      </c>
      <c r="T29" s="2">
        <f>('CRM3'!K29-'CRM2'!K29)/'CRM3'!K29</f>
        <v>-0.52930524151480551</v>
      </c>
    </row>
    <row r="30" spans="1:20" x14ac:dyDescent="0.3">
      <c r="A30" t="s">
        <v>46</v>
      </c>
      <c r="B30" t="s">
        <v>38</v>
      </c>
      <c r="C30" t="s">
        <v>39</v>
      </c>
      <c r="D30" s="1">
        <f>'CRM3'!D30-'CRM2'!D30</f>
        <v>2.5259999999999998</v>
      </c>
      <c r="E30" s="1">
        <f>'CRM3'!E30-'CRM2'!E30</f>
        <v>3.6019999999999999</v>
      </c>
      <c r="F30" s="1">
        <f>'CRM3'!F30-'CRM2'!F30</f>
        <v>8.0399999999999991</v>
      </c>
      <c r="G30" s="1">
        <f>'CRM3'!G30-'CRM2'!G30</f>
        <v>18.048000000000009</v>
      </c>
      <c r="H30" s="1">
        <f>'CRM3'!H30-'CRM2'!H30</f>
        <v>7.812014348518602</v>
      </c>
      <c r="I30" s="1">
        <f>'CRM3'!I30-'CRM2'!I30</f>
        <v>2.0410696491546005</v>
      </c>
      <c r="J30" s="1">
        <f>'CRM3'!J30-'CRM2'!J30</f>
        <v>4.1951501835256053</v>
      </c>
      <c r="K30" s="1">
        <f>'CRM3'!K30-'CRM2'!K30</f>
        <v>-19.761493673925308</v>
      </c>
      <c r="M30" s="2">
        <f>('CRM3'!D30-'CRM2'!D30)/'CRM3'!D30</f>
        <v>0.76638349514563109</v>
      </c>
      <c r="N30" s="2">
        <f>('CRM3'!E30-'CRM2'!E30)/'CRM3'!E30</f>
        <v>0.62708913649025066</v>
      </c>
      <c r="O30" s="2">
        <f>('CRM3'!F30-'CRM2'!F30)/'CRM3'!F30</f>
        <v>0.60026877706435711</v>
      </c>
      <c r="P30" s="2">
        <f>('CRM3'!G30-'CRM2'!G30)/'CRM3'!G30</f>
        <v>0.28075415344409194</v>
      </c>
      <c r="Q30" s="2">
        <f>('CRM3'!H30-'CRM2'!H30)/'CRM3'!H30</f>
        <v>0.24664905254794689</v>
      </c>
      <c r="R30" s="2">
        <f>('CRM3'!I30-'CRM2'!I30)/'CRM3'!I30</f>
        <v>5.2406058701544835E-2</v>
      </c>
      <c r="S30" s="2">
        <f>('CRM3'!J30-'CRM2'!J30)/'CRM3'!J30</f>
        <v>9.3699057366074756E-2</v>
      </c>
      <c r="T30" s="2">
        <f>('CRM3'!K30-'CRM2'!K30)/'CRM3'!K30</f>
        <v>-0.37255271999218925</v>
      </c>
    </row>
    <row r="31" spans="1:20" x14ac:dyDescent="0.3">
      <c r="A31" t="s">
        <v>47</v>
      </c>
      <c r="B31" t="s">
        <v>38</v>
      </c>
      <c r="C31" t="s">
        <v>15</v>
      </c>
      <c r="D31" s="1">
        <f>'CRM3'!D31-'CRM2'!D31</f>
        <v>-0.10387534958049982</v>
      </c>
      <c r="E31" s="1">
        <f>'CRM3'!E31-'CRM2'!E31</f>
        <v>-0.10387534958049982</v>
      </c>
      <c r="F31" s="1">
        <f>'CRM3'!F31-'CRM2'!F31</f>
        <v>-0.10387534958049982</v>
      </c>
      <c r="G31" s="1">
        <f>'CRM3'!G31-'CRM2'!G31</f>
        <v>-0.10387534958049982</v>
      </c>
      <c r="H31" s="1">
        <f>'CRM3'!H31-'CRM2'!H31</f>
        <v>7.9585163669904091E-4</v>
      </c>
      <c r="I31" s="1">
        <f>'CRM3'!I31-'CRM2'!I31</f>
        <v>7.9585163669904091E-4</v>
      </c>
      <c r="J31" s="1">
        <f>'CRM3'!J31-'CRM2'!J31</f>
        <v>7.9585163669904091E-4</v>
      </c>
      <c r="K31" s="1">
        <f>'CRM3'!K31-'CRM2'!K31</f>
        <v>7.9585163669904091E-4</v>
      </c>
      <c r="M31" s="2">
        <f>('CRM3'!D31-'CRM2'!D31)/'CRM3'!D31</f>
        <v>-9.5729013254783224E-2</v>
      </c>
      <c r="N31" s="2">
        <f>('CRM3'!E31-'CRM2'!E31)/'CRM3'!E31</f>
        <v>-9.5729013254783224E-2</v>
      </c>
      <c r="O31" s="2">
        <f>('CRM3'!F31-'CRM2'!F31)/'CRM3'!F31</f>
        <v>-9.5729013254783224E-2</v>
      </c>
      <c r="P31" s="2">
        <f>('CRM3'!G31-'CRM2'!G31)/'CRM3'!G31</f>
        <v>-9.5729013254783224E-2</v>
      </c>
      <c r="Q31" s="2">
        <f>('CRM3'!H31-'CRM2'!H31)/'CRM3'!H31</f>
        <v>2.8451213155358594E-5</v>
      </c>
      <c r="R31" s="2">
        <f>('CRM3'!I31-'CRM2'!I31)/'CRM3'!I31</f>
        <v>2.8451213155358594E-5</v>
      </c>
      <c r="S31" s="2">
        <f>('CRM3'!J31-'CRM2'!J31)/'CRM3'!J31</f>
        <v>2.8451213155358594E-5</v>
      </c>
      <c r="T31" s="2">
        <f>('CRM3'!K31-'CRM2'!K31)/'CRM3'!K31</f>
        <v>2.8451213155358594E-5</v>
      </c>
    </row>
    <row r="32" spans="1:20" x14ac:dyDescent="0.3">
      <c r="A32" t="s">
        <v>48</v>
      </c>
      <c r="B32" t="s">
        <v>38</v>
      </c>
      <c r="C32" t="s">
        <v>15</v>
      </c>
      <c r="D32" s="1">
        <f>'CRM3'!D32-'CRM2'!D32</f>
        <v>-0.36387782204514973</v>
      </c>
      <c r="E32" s="1">
        <f>'CRM3'!E32-'CRM2'!E32</f>
        <v>-0.36387782204514973</v>
      </c>
      <c r="F32" s="1">
        <f>'CRM3'!F32-'CRM2'!F32</f>
        <v>-0.36387782204514973</v>
      </c>
      <c r="G32" s="1">
        <f>'CRM3'!G32-'CRM2'!G32</f>
        <v>-0.36387782204514973</v>
      </c>
      <c r="H32" s="1">
        <f>'CRM3'!H32-'CRM2'!H32</f>
        <v>5.911796101045752E-4</v>
      </c>
      <c r="I32" s="1">
        <f>'CRM3'!I32-'CRM2'!I32</f>
        <v>5.911796101045752E-4</v>
      </c>
      <c r="J32" s="1">
        <f>'CRM3'!J32-'CRM2'!J32</f>
        <v>5.911796101045752E-4</v>
      </c>
      <c r="K32" s="1">
        <f>'CRM3'!K32-'CRM2'!K32</f>
        <v>5.911796101045752E-4</v>
      </c>
      <c r="M32" s="2">
        <f>('CRM3'!D32-'CRM2'!D32)/'CRM3'!D32</f>
        <v>-9.1029900332225161E-2</v>
      </c>
      <c r="N32" s="2">
        <f>('CRM3'!E32-'CRM2'!E32)/'CRM3'!E32</f>
        <v>-9.1029900332225161E-2</v>
      </c>
      <c r="O32" s="2">
        <f>('CRM3'!F32-'CRM2'!F32)/'CRM3'!F32</f>
        <v>-9.1029900332225161E-2</v>
      </c>
      <c r="P32" s="2">
        <f>('CRM3'!G32-'CRM2'!G32)/'CRM3'!G32</f>
        <v>-9.1029900332225161E-2</v>
      </c>
      <c r="Q32" s="2">
        <f>('CRM3'!H32-'CRM2'!H32)/'CRM3'!H32</f>
        <v>1.8020394325133503E-5</v>
      </c>
      <c r="R32" s="2">
        <f>('CRM3'!I32-'CRM2'!I32)/'CRM3'!I32</f>
        <v>1.8020394325133503E-5</v>
      </c>
      <c r="S32" s="2">
        <f>('CRM3'!J32-'CRM2'!J32)/'CRM3'!J32</f>
        <v>1.8020394325133503E-5</v>
      </c>
      <c r="T32" s="2">
        <f>('CRM3'!K32-'CRM2'!K32)/'CRM3'!K32</f>
        <v>1.8020394325133503E-5</v>
      </c>
    </row>
    <row r="33" spans="1:20" x14ac:dyDescent="0.3">
      <c r="A33" t="s">
        <v>49</v>
      </c>
      <c r="B33" t="s">
        <v>38</v>
      </c>
      <c r="C33" t="s">
        <v>15</v>
      </c>
      <c r="D33" s="1">
        <f>'CRM3'!D33-'CRM2'!D33</f>
        <v>-6.2532140285920024E-2</v>
      </c>
      <c r="E33" s="1">
        <f>'CRM3'!E33-'CRM2'!E33</f>
        <v>-6.2532140285920024E-2</v>
      </c>
      <c r="F33" s="1">
        <f>'CRM3'!F33-'CRM2'!F33</f>
        <v>-6.2532140285920024E-2</v>
      </c>
      <c r="G33" s="1">
        <f>'CRM3'!G33-'CRM2'!G33</f>
        <v>-6.2532140285920024E-2</v>
      </c>
      <c r="H33" s="1">
        <f>'CRM3'!H33-'CRM2'!H33</f>
        <v>-3.1280296699520704E-5</v>
      </c>
      <c r="I33" s="1">
        <f>'CRM3'!I33-'CRM2'!I33</f>
        <v>-3.1280296699520704E-5</v>
      </c>
      <c r="J33" s="1">
        <f>'CRM3'!J33-'CRM2'!J33</f>
        <v>-3.1280296699520704E-5</v>
      </c>
      <c r="K33" s="1">
        <f>'CRM3'!K33-'CRM2'!K33</f>
        <v>-3.1280296699520704E-5</v>
      </c>
      <c r="M33" s="2">
        <f>('CRM3'!D33-'CRM2'!D33)/'CRM3'!D33</f>
        <v>-9.0692124105012123E-2</v>
      </c>
      <c r="N33" s="2">
        <f>('CRM3'!E33-'CRM2'!E33)/'CRM3'!E33</f>
        <v>-9.0692124105012123E-2</v>
      </c>
      <c r="O33" s="2">
        <f>('CRM3'!F33-'CRM2'!F33)/'CRM3'!F33</f>
        <v>-9.0692124105012123E-2</v>
      </c>
      <c r="P33" s="2">
        <f>('CRM3'!G33-'CRM2'!G33)/'CRM3'!G33</f>
        <v>-9.0692124105012123E-2</v>
      </c>
      <c r="Q33" s="2">
        <f>('CRM3'!H33-'CRM2'!H33)/'CRM3'!H33</f>
        <v>-1.5058832779764948E-6</v>
      </c>
      <c r="R33" s="2">
        <f>('CRM3'!I33-'CRM2'!I33)/'CRM3'!I33</f>
        <v>-1.5058832779764948E-6</v>
      </c>
      <c r="S33" s="2">
        <f>('CRM3'!J33-'CRM2'!J33)/'CRM3'!J33</f>
        <v>-1.5058832779764948E-6</v>
      </c>
      <c r="T33" s="2">
        <f>('CRM3'!K33-'CRM2'!K33)/'CRM3'!K33</f>
        <v>-1.5058832779764948E-6</v>
      </c>
    </row>
    <row r="34" spans="1:20" x14ac:dyDescent="0.3">
      <c r="A34" t="s">
        <v>50</v>
      </c>
      <c r="B34" t="s">
        <v>38</v>
      </c>
      <c r="C34" t="s">
        <v>15</v>
      </c>
      <c r="D34" s="1">
        <f>'CRM3'!D34-'CRM2'!D34</f>
        <v>-0.10509031198686003</v>
      </c>
      <c r="E34" s="1">
        <f>'CRM3'!E34-'CRM2'!E34</f>
        <v>-0.10509031198686003</v>
      </c>
      <c r="F34" s="1">
        <f>'CRM3'!F34-'CRM2'!F34</f>
        <v>-0.10509031198686003</v>
      </c>
      <c r="G34" s="1">
        <f>'CRM3'!G34-'CRM2'!G34</f>
        <v>-0.10509031198686003</v>
      </c>
      <c r="H34" s="1">
        <f>'CRM3'!H34-'CRM2'!H34</f>
        <v>1.2706395576955742E-3</v>
      </c>
      <c r="I34" s="1">
        <f>'CRM3'!I34-'CRM2'!I34</f>
        <v>1.2706395576955742E-3</v>
      </c>
      <c r="J34" s="1">
        <f>'CRM3'!J34-'CRM2'!J34</f>
        <v>1.2706395576955742E-3</v>
      </c>
      <c r="K34" s="1">
        <f>'CRM3'!K34-'CRM2'!K34</f>
        <v>1.2706395576955742E-3</v>
      </c>
      <c r="M34" s="2">
        <f>('CRM3'!D34-'CRM2'!D34)/'CRM3'!D34</f>
        <v>-9.6385542168671415E-2</v>
      </c>
      <c r="N34" s="2">
        <f>('CRM3'!E34-'CRM2'!E34)/'CRM3'!E34</f>
        <v>-9.6385542168671415E-2</v>
      </c>
      <c r="O34" s="2">
        <f>('CRM3'!F34-'CRM2'!F34)/'CRM3'!F34</f>
        <v>-9.6385542168671415E-2</v>
      </c>
      <c r="P34" s="2">
        <f>('CRM3'!G34-'CRM2'!G34)/'CRM3'!G34</f>
        <v>-9.6385542168671415E-2</v>
      </c>
      <c r="Q34" s="2">
        <f>('CRM3'!H34-'CRM2'!H34)/'CRM3'!H34</f>
        <v>3.7609864587244021E-5</v>
      </c>
      <c r="R34" s="2">
        <f>('CRM3'!I34-'CRM2'!I34)/'CRM3'!I34</f>
        <v>3.7609864587244021E-5</v>
      </c>
      <c r="S34" s="2">
        <f>('CRM3'!J34-'CRM2'!J34)/'CRM3'!J34</f>
        <v>3.7609864587244021E-5</v>
      </c>
      <c r="T34" s="2">
        <f>('CRM3'!K34-'CRM2'!K34)/'CRM3'!K34</f>
        <v>3.7609864587244021E-5</v>
      </c>
    </row>
    <row r="35" spans="1:20" x14ac:dyDescent="0.3">
      <c r="A35" t="s">
        <v>51</v>
      </c>
      <c r="B35" t="s">
        <v>52</v>
      </c>
      <c r="C35" t="s">
        <v>13</v>
      </c>
      <c r="D35" s="1">
        <f>'CRM3'!D35-'CRM2'!D35</f>
        <v>-7.0095238095238099E-2</v>
      </c>
      <c r="E35" s="1">
        <f>'CRM3'!E35-'CRM2'!E35</f>
        <v>-7.0095238095238099E-2</v>
      </c>
      <c r="F35" s="1">
        <f>'CRM3'!F35-'CRM2'!F35</f>
        <v>-7.0095238095238099E-2</v>
      </c>
      <c r="G35" s="1">
        <f>'CRM3'!G35-'CRM2'!G35</f>
        <v>-7.0095238095238099E-2</v>
      </c>
      <c r="H35" s="1">
        <f>'CRM3'!H35-'CRM2'!H35</f>
        <v>2.2616097503203036E-5</v>
      </c>
      <c r="I35" s="1">
        <f>'CRM3'!I35-'CRM2'!I35</f>
        <v>2.2616097503203036E-5</v>
      </c>
      <c r="J35" s="1">
        <f>'CRM3'!J35-'CRM2'!J35</f>
        <v>2.2616097503203036E-5</v>
      </c>
      <c r="K35" s="1">
        <f>'CRM3'!K35-'CRM2'!K35</f>
        <v>2.2616097503203036E-5</v>
      </c>
      <c r="M35" s="2">
        <f>('CRM3'!D35-'CRM2'!D35)/'CRM3'!D35</f>
        <v>-0.10087719298245627</v>
      </c>
      <c r="N35" s="2">
        <f>('CRM3'!E35-'CRM2'!E35)/'CRM3'!E35</f>
        <v>-0.10087719298245627</v>
      </c>
      <c r="O35" s="2">
        <f>('CRM3'!F35-'CRM2'!F35)/'CRM3'!F35</f>
        <v>-0.10087719298245627</v>
      </c>
      <c r="P35" s="2">
        <f>('CRM3'!G35-'CRM2'!G35)/'CRM3'!G35</f>
        <v>-0.10087719298245627</v>
      </c>
      <c r="Q35" s="2">
        <f>('CRM3'!H35-'CRM2'!H35)/'CRM3'!H35</f>
        <v>1.0813210060856756E-6</v>
      </c>
      <c r="R35" s="2">
        <f>('CRM3'!I35-'CRM2'!I35)/'CRM3'!I35</f>
        <v>1.0813210060856756E-6</v>
      </c>
      <c r="S35" s="2">
        <f>('CRM3'!J35-'CRM2'!J35)/'CRM3'!J35</f>
        <v>1.0813210060856756E-6</v>
      </c>
      <c r="T35" s="2">
        <f>('CRM3'!K35-'CRM2'!K35)/'CRM3'!K35</f>
        <v>1.0813210060856756E-6</v>
      </c>
    </row>
    <row r="36" spans="1:20" x14ac:dyDescent="0.3">
      <c r="A36" t="s">
        <v>53</v>
      </c>
      <c r="B36" t="s">
        <v>52</v>
      </c>
      <c r="C36" t="s">
        <v>13</v>
      </c>
      <c r="D36" s="1">
        <f>'CRM3'!D36-'CRM2'!D36</f>
        <v>-3.4129132824680219E-2</v>
      </c>
      <c r="E36" s="1">
        <f>'CRM3'!E36-'CRM2'!E36</f>
        <v>-3.4129132824680219E-2</v>
      </c>
      <c r="F36" s="1">
        <f>'CRM3'!F36-'CRM2'!F36</f>
        <v>-3.4129132824680219E-2</v>
      </c>
      <c r="G36" s="1">
        <f>'CRM3'!G36-'CRM2'!G36</f>
        <v>-3.4129132824680219E-2</v>
      </c>
      <c r="H36" s="1">
        <f>'CRM3'!H36-'CRM2'!H36</f>
        <v>0</v>
      </c>
      <c r="I36" s="1">
        <f>'CRM3'!I36-'CRM2'!I36</f>
        <v>0</v>
      </c>
      <c r="J36" s="1">
        <f>'CRM3'!J36-'CRM2'!J36</f>
        <v>0</v>
      </c>
      <c r="K36" s="1">
        <f>'CRM3'!K36-'CRM2'!K36</f>
        <v>0</v>
      </c>
      <c r="M36" s="2">
        <f>('CRM3'!D36-'CRM2'!D36)/'CRM3'!D36</f>
        <v>-1.5873015873016934E-2</v>
      </c>
      <c r="N36" s="2">
        <f>('CRM3'!E36-'CRM2'!E36)/'CRM3'!E36</f>
        <v>-1.5873015873016934E-2</v>
      </c>
      <c r="O36" s="2">
        <f>('CRM3'!F36-'CRM2'!F36)/'CRM3'!F36</f>
        <v>-1.5873015873016934E-2</v>
      </c>
      <c r="P36" s="2">
        <f>('CRM3'!G36-'CRM2'!G36)/'CRM3'!G36</f>
        <v>-1.5873015873016934E-2</v>
      </c>
      <c r="Q36" s="2">
        <f>('CRM3'!H36-'CRM2'!H36)/'CRM3'!H36</f>
        <v>0</v>
      </c>
      <c r="R36" s="2">
        <f>('CRM3'!I36-'CRM2'!I36)/'CRM3'!I36</f>
        <v>0</v>
      </c>
      <c r="S36" s="2">
        <f>('CRM3'!J36-'CRM2'!J36)/'CRM3'!J36</f>
        <v>0</v>
      </c>
      <c r="T36" s="2">
        <f>('CRM3'!K36-'CRM2'!K36)/'CRM3'!K36</f>
        <v>0</v>
      </c>
    </row>
    <row r="37" spans="1:20" x14ac:dyDescent="0.3">
      <c r="A37" t="s">
        <v>54</v>
      </c>
      <c r="B37" t="s">
        <v>52</v>
      </c>
      <c r="C37" t="s">
        <v>13</v>
      </c>
      <c r="D37" s="1">
        <f>'CRM3'!D37-'CRM2'!D37</f>
        <v>-0.11993441086904988</v>
      </c>
      <c r="E37" s="1">
        <f>'CRM3'!E37-'CRM2'!E37</f>
        <v>-0.11993441086904988</v>
      </c>
      <c r="F37" s="1">
        <f>'CRM3'!F37-'CRM2'!F37</f>
        <v>-0.11993441086904988</v>
      </c>
      <c r="G37" s="1">
        <f>'CRM3'!G37-'CRM2'!G37</f>
        <v>-0.11993441086904988</v>
      </c>
      <c r="H37" s="1">
        <f>'CRM3'!H37-'CRM2'!H37</f>
        <v>4.578893950224483E-5</v>
      </c>
      <c r="I37" s="1">
        <f>'CRM3'!I37-'CRM2'!I37</f>
        <v>4.578893950224483E-5</v>
      </c>
      <c r="J37" s="1">
        <f>'CRM3'!J37-'CRM2'!J37</f>
        <v>4.578893950224483E-5</v>
      </c>
      <c r="K37" s="1">
        <f>'CRM3'!K37-'CRM2'!K37</f>
        <v>4.578893950224483E-5</v>
      </c>
      <c r="M37" s="2">
        <f>('CRM3'!D37-'CRM2'!D37)/'CRM3'!D37</f>
        <v>-7.7294685990334316E-2</v>
      </c>
      <c r="N37" s="2">
        <f>('CRM3'!E37-'CRM2'!E37)/'CRM3'!E37</f>
        <v>-7.7294685990334316E-2</v>
      </c>
      <c r="O37" s="2">
        <f>('CRM3'!F37-'CRM2'!F37)/'CRM3'!F37</f>
        <v>-7.7294685990334316E-2</v>
      </c>
      <c r="P37" s="2">
        <f>('CRM3'!G37-'CRM2'!G37)/'CRM3'!G37</f>
        <v>-7.7294685990334316E-2</v>
      </c>
      <c r="Q37" s="2">
        <f>('CRM3'!H37-'CRM2'!H37)/'CRM3'!H37</f>
        <v>1.2798690124185476E-6</v>
      </c>
      <c r="R37" s="2">
        <f>('CRM3'!I37-'CRM2'!I37)/'CRM3'!I37</f>
        <v>1.2798690124185476E-6</v>
      </c>
      <c r="S37" s="2">
        <f>('CRM3'!J37-'CRM2'!J37)/'CRM3'!J37</f>
        <v>1.2798690124185476E-6</v>
      </c>
      <c r="T37" s="2">
        <f>('CRM3'!K37-'CRM2'!K37)/'CRM3'!K37</f>
        <v>1.2798690124185476E-6</v>
      </c>
    </row>
    <row r="38" spans="1:20" x14ac:dyDescent="0.3">
      <c r="A38" t="s">
        <v>55</v>
      </c>
      <c r="B38" t="s">
        <v>52</v>
      </c>
      <c r="C38" t="s">
        <v>39</v>
      </c>
      <c r="D38" s="1">
        <f>'CRM3'!D38-'CRM2'!D38</f>
        <v>2.12</v>
      </c>
      <c r="E38" s="1">
        <f>'CRM3'!E38-'CRM2'!E38</f>
        <v>5.4079999999999995</v>
      </c>
      <c r="F38" s="1">
        <f>'CRM3'!F38-'CRM2'!F38</f>
        <v>11.284000000000002</v>
      </c>
      <c r="G38" s="1">
        <f>'CRM3'!G38-'CRM2'!G38</f>
        <v>18.86</v>
      </c>
      <c r="H38" s="1">
        <f>'CRM3'!H38-'CRM2'!H38</f>
        <v>7.9463508222202996</v>
      </c>
      <c r="I38" s="1">
        <f>'CRM3'!I38-'CRM2'!I38</f>
        <v>1.872541832869004</v>
      </c>
      <c r="J38" s="1">
        <f>'CRM3'!J38-'CRM2'!J38</f>
        <v>5.5621643822467988</v>
      </c>
      <c r="K38" s="1">
        <f>'CRM3'!K38-'CRM2'!K38</f>
        <v>-18.952364880869006</v>
      </c>
      <c r="M38" s="2">
        <f>('CRM3'!D38-'CRM2'!D38)/'CRM3'!D38</f>
        <v>0.73153899240855758</v>
      </c>
      <c r="N38" s="2">
        <f>('CRM3'!E38-'CRM2'!E38)/'CRM3'!E38</f>
        <v>0.72338148742643116</v>
      </c>
      <c r="O38" s="2">
        <f>('CRM3'!F38-'CRM2'!F38)/'CRM3'!F38</f>
        <v>0.59963864385163146</v>
      </c>
      <c r="P38" s="2">
        <f>('CRM3'!G38-'CRM2'!G38)/'CRM3'!G38</f>
        <v>0.26636913168747528</v>
      </c>
      <c r="Q38" s="2">
        <f>('CRM3'!H38-'CRM2'!H38)/'CRM3'!H38</f>
        <v>0.25585962825418374</v>
      </c>
      <c r="R38" s="2">
        <f>('CRM3'!I38-'CRM2'!I38)/'CRM3'!I38</f>
        <v>5.1353485375073331E-2</v>
      </c>
      <c r="S38" s="2">
        <f>('CRM3'!J38-'CRM2'!J38)/'CRM3'!J38</f>
        <v>0.12909723517070959</v>
      </c>
      <c r="T38" s="2">
        <f>('CRM3'!K38-'CRM2'!K38)/'CRM3'!K38</f>
        <v>-0.35600778975027414</v>
      </c>
    </row>
    <row r="39" spans="1:20" x14ac:dyDescent="0.3">
      <c r="A39" t="s">
        <v>56</v>
      </c>
      <c r="B39" t="s">
        <v>52</v>
      </c>
      <c r="C39" t="s">
        <v>39</v>
      </c>
      <c r="D39" s="1">
        <f>'CRM3'!D39-'CRM2'!D39</f>
        <v>3.5359999999999938</v>
      </c>
      <c r="E39" s="1">
        <f>'CRM3'!E39-'CRM2'!E39</f>
        <v>3.7199999999999998</v>
      </c>
      <c r="F39" s="1">
        <f>'CRM3'!F39-'CRM2'!F39</f>
        <v>3.8400000000000003</v>
      </c>
      <c r="G39" s="1">
        <f>'CRM3'!G39-'CRM2'!G39</f>
        <v>5.3199999999999399</v>
      </c>
      <c r="H39" s="1">
        <f>'CRM3'!H39-'CRM2'!H39</f>
        <v>0.94278396737509951</v>
      </c>
      <c r="I39" s="1">
        <f>'CRM3'!I39-'CRM2'!I39</f>
        <v>0.26732559886029605</v>
      </c>
      <c r="J39" s="1">
        <f>'CRM3'!J39-'CRM2'!J39</f>
        <v>-2.0356268223100003</v>
      </c>
      <c r="K39" s="1">
        <f>'CRM3'!K39-'CRM2'!K39</f>
        <v>-26.486068311448292</v>
      </c>
      <c r="M39" s="2">
        <f>('CRM3'!D39-'CRM2'!D39)/'CRM3'!D39</f>
        <v>0.79164179104477594</v>
      </c>
      <c r="N39" s="2">
        <f>('CRM3'!E39-'CRM2'!E39)/'CRM3'!E39</f>
        <v>0.66970715314450391</v>
      </c>
      <c r="O39" s="2">
        <f>('CRM3'!F39-'CRM2'!F39)/'CRM3'!F39</f>
        <v>0.54033771106941897</v>
      </c>
      <c r="P39" s="2">
        <f>('CRM3'!G39-'CRM2'!G39)/'CRM3'!G39</f>
        <v>0.38610412231468688</v>
      </c>
      <c r="Q39" s="2">
        <f>('CRM3'!H39-'CRM2'!H39)/'CRM3'!H39</f>
        <v>4.2352429364351761E-2</v>
      </c>
      <c r="R39" s="2">
        <f>('CRM3'!I39-'CRM2'!I39)/'CRM3'!I39</f>
        <v>7.1482787261542271E-3</v>
      </c>
      <c r="S39" s="2">
        <f>('CRM3'!J39-'CRM2'!J39)/'CRM3'!J39</f>
        <v>-4.1268932341377518E-2</v>
      </c>
      <c r="T39" s="2">
        <f>('CRM3'!K39-'CRM2'!K39)/'CRM3'!K39</f>
        <v>-0.49511233407859406</v>
      </c>
    </row>
    <row r="40" spans="1:20" x14ac:dyDescent="0.3">
      <c r="A40" t="s">
        <v>57</v>
      </c>
      <c r="B40" t="s">
        <v>52</v>
      </c>
      <c r="C40" t="s">
        <v>39</v>
      </c>
      <c r="D40" s="1">
        <f>'CRM3'!D40-'CRM2'!D40</f>
        <v>2.42</v>
      </c>
      <c r="E40" s="1">
        <f>'CRM3'!E40-'CRM2'!E40</f>
        <v>7.2959999999999994</v>
      </c>
      <c r="F40" s="1">
        <f>'CRM3'!F40-'CRM2'!F40</f>
        <v>17.055999999999997</v>
      </c>
      <c r="G40" s="1">
        <f>'CRM3'!G40-'CRM2'!G40</f>
        <v>18.260000000000005</v>
      </c>
      <c r="H40" s="1">
        <f>'CRM3'!H40-'CRM2'!H40</f>
        <v>6.4062806340347969</v>
      </c>
      <c r="I40" s="1">
        <f>'CRM3'!I40-'CRM2'!I40</f>
        <v>2.2351170155021975</v>
      </c>
      <c r="J40" s="1">
        <f>'CRM3'!J40-'CRM2'!J40</f>
        <v>6.0489701355659022</v>
      </c>
      <c r="K40" s="1">
        <f>'CRM3'!K40-'CRM2'!K40</f>
        <v>-25.466707576463094</v>
      </c>
      <c r="M40" s="2">
        <f>('CRM3'!D40-'CRM2'!D40)/'CRM3'!D40</f>
        <v>0.75909661229611036</v>
      </c>
      <c r="N40" s="2">
        <f>('CRM3'!E40-'CRM2'!E40)/'CRM3'!E40</f>
        <v>0.75968346522282382</v>
      </c>
      <c r="O40" s="2">
        <f>('CRM3'!F40-'CRM2'!F40)/'CRM3'!F40</f>
        <v>0.63137632338787286</v>
      </c>
      <c r="P40" s="2">
        <f>('CRM3'!G40-'CRM2'!G40)/'CRM3'!G40</f>
        <v>0.22726706992258489</v>
      </c>
      <c r="Q40" s="2">
        <f>('CRM3'!H40-'CRM2'!H40)/'CRM3'!H40</f>
        <v>0.18610808925097258</v>
      </c>
      <c r="R40" s="2">
        <f>('CRM3'!I40-'CRM2'!I40)/'CRM3'!I40</f>
        <v>5.6525197790965181E-2</v>
      </c>
      <c r="S40" s="2">
        <f>('CRM3'!J40-'CRM2'!J40)/'CRM3'!J40</f>
        <v>0.12999188344000964</v>
      </c>
      <c r="T40" s="2">
        <f>('CRM3'!K40-'CRM2'!K40)/'CRM3'!K40</f>
        <v>-0.47841056035947743</v>
      </c>
    </row>
    <row r="41" spans="1:20" x14ac:dyDescent="0.3">
      <c r="A41" t="s">
        <v>58</v>
      </c>
      <c r="B41" t="s">
        <v>52</v>
      </c>
      <c r="C41" t="s">
        <v>15</v>
      </c>
      <c r="D41" s="1">
        <f>'CRM3'!D41-'CRM2'!D41</f>
        <v>-0.12084098795672005</v>
      </c>
      <c r="E41" s="1">
        <f>'CRM3'!E41-'CRM2'!E41</f>
        <v>-0.12084098795672005</v>
      </c>
      <c r="F41" s="1">
        <f>'CRM3'!F41-'CRM2'!F41</f>
        <v>-0.12084098795672005</v>
      </c>
      <c r="G41" s="1">
        <f>'CRM3'!G41-'CRM2'!G41</f>
        <v>-0.12084098795672005</v>
      </c>
      <c r="H41" s="1">
        <f>'CRM3'!H41-'CRM2'!H41</f>
        <v>-1.8645699109853808E-4</v>
      </c>
      <c r="I41" s="1">
        <f>'CRM3'!I41-'CRM2'!I41</f>
        <v>-1.8645699109853808E-4</v>
      </c>
      <c r="J41" s="1">
        <f>'CRM3'!J41-'CRM2'!J41</f>
        <v>-1.8645699109853808E-4</v>
      </c>
      <c r="K41" s="1">
        <f>'CRM3'!K41-'CRM2'!K41</f>
        <v>-1.8645699109853808E-4</v>
      </c>
      <c r="M41" s="2">
        <f>('CRM3'!D41-'CRM2'!D41)/'CRM3'!D41</f>
        <v>-9.5607235142114486E-2</v>
      </c>
      <c r="N41" s="2">
        <f>('CRM3'!E41-'CRM2'!E41)/'CRM3'!E41</f>
        <v>-9.5607235142114486E-2</v>
      </c>
      <c r="O41" s="2">
        <f>('CRM3'!F41-'CRM2'!F41)/'CRM3'!F41</f>
        <v>-9.5607235142114486E-2</v>
      </c>
      <c r="P41" s="2">
        <f>('CRM3'!G41-'CRM2'!G41)/'CRM3'!G41</f>
        <v>-9.5607235142114486E-2</v>
      </c>
      <c r="Q41" s="2">
        <f>('CRM3'!H41-'CRM2'!H41)/'CRM3'!H41</f>
        <v>-1.1793693676951851E-5</v>
      </c>
      <c r="R41" s="2">
        <f>('CRM3'!I41-'CRM2'!I41)/'CRM3'!I41</f>
        <v>-1.1793693676951851E-5</v>
      </c>
      <c r="S41" s="2">
        <f>('CRM3'!J41-'CRM2'!J41)/'CRM3'!J41</f>
        <v>-1.1793693676951851E-5</v>
      </c>
      <c r="T41" s="2">
        <f>('CRM3'!K41-'CRM2'!K41)/'CRM3'!K41</f>
        <v>-1.1793693676951851E-5</v>
      </c>
    </row>
    <row r="42" spans="1:20" x14ac:dyDescent="0.3">
      <c r="A42" t="s">
        <v>59</v>
      </c>
      <c r="B42" t="s">
        <v>52</v>
      </c>
      <c r="C42" t="s">
        <v>15</v>
      </c>
      <c r="D42" s="1">
        <f>'CRM3'!D42-'CRM2'!D42</f>
        <v>-0.48966613672495996</v>
      </c>
      <c r="E42" s="1">
        <f>'CRM3'!E42-'CRM2'!E42</f>
        <v>-0.48966613672495996</v>
      </c>
      <c r="F42" s="1">
        <f>'CRM3'!F42-'CRM2'!F42</f>
        <v>-0.48966613672495996</v>
      </c>
      <c r="G42" s="1">
        <f>'CRM3'!G42-'CRM2'!G42</f>
        <v>-0.48966613672495996</v>
      </c>
      <c r="H42" s="1">
        <f>'CRM3'!H42-'CRM2'!H42</f>
        <v>6.859093574007602E-4</v>
      </c>
      <c r="I42" s="1">
        <f>'CRM3'!I42-'CRM2'!I42</f>
        <v>6.859093574007602E-4</v>
      </c>
      <c r="J42" s="1">
        <f>'CRM3'!J42-'CRM2'!J42</f>
        <v>6.859093574007602E-4</v>
      </c>
      <c r="K42" s="1">
        <f>'CRM3'!K42-'CRM2'!K42</f>
        <v>6.859093574007602E-4</v>
      </c>
      <c r="M42" s="2">
        <f>('CRM3'!D42-'CRM2'!D42)/'CRM3'!D42</f>
        <v>-7.9958463136033275E-2</v>
      </c>
      <c r="N42" s="2">
        <f>('CRM3'!E42-'CRM2'!E42)/'CRM3'!E42</f>
        <v>-7.9958463136033275E-2</v>
      </c>
      <c r="O42" s="2">
        <f>('CRM3'!F42-'CRM2'!F42)/'CRM3'!F42</f>
        <v>-7.9958463136033275E-2</v>
      </c>
      <c r="P42" s="2">
        <f>('CRM3'!G42-'CRM2'!G42)/'CRM3'!G42</f>
        <v>-7.9958463136033275E-2</v>
      </c>
      <c r="Q42" s="2">
        <f>('CRM3'!H42-'CRM2'!H42)/'CRM3'!H42</f>
        <v>1.8161529863643404E-5</v>
      </c>
      <c r="R42" s="2">
        <f>('CRM3'!I42-'CRM2'!I42)/'CRM3'!I42</f>
        <v>1.8161529863643404E-5</v>
      </c>
      <c r="S42" s="2">
        <f>('CRM3'!J42-'CRM2'!J42)/'CRM3'!J42</f>
        <v>1.8161529863643404E-5</v>
      </c>
      <c r="T42" s="2">
        <f>('CRM3'!K42-'CRM2'!K42)/'CRM3'!K42</f>
        <v>1.8161529863643404E-5</v>
      </c>
    </row>
    <row r="43" spans="1:20" x14ac:dyDescent="0.3">
      <c r="A43" t="s">
        <v>60</v>
      </c>
      <c r="B43" t="s">
        <v>52</v>
      </c>
      <c r="C43" t="s">
        <v>15</v>
      </c>
      <c r="D43" s="1">
        <f>'CRM3'!D43-'CRM2'!D43</f>
        <v>-0.11901519119958004</v>
      </c>
      <c r="E43" s="1">
        <f>'CRM3'!E43-'CRM2'!E43</f>
        <v>-0.11901519119958004</v>
      </c>
      <c r="F43" s="1">
        <f>'CRM3'!F43-'CRM2'!F43</f>
        <v>-0.11901519119958004</v>
      </c>
      <c r="G43" s="1">
        <f>'CRM3'!G43-'CRM2'!G43</f>
        <v>-0.11901519119958004</v>
      </c>
      <c r="H43" s="1">
        <f>'CRM3'!H43-'CRM2'!H43</f>
        <v>-6.0166741029377135E-6</v>
      </c>
      <c r="I43" s="1">
        <f>'CRM3'!I43-'CRM2'!I43</f>
        <v>-6.0166741029377135E-6</v>
      </c>
      <c r="J43" s="1">
        <f>'CRM3'!J43-'CRM2'!J43</f>
        <v>-6.0166741029377135E-6</v>
      </c>
      <c r="K43" s="1">
        <f>'CRM3'!K43-'CRM2'!K43</f>
        <v>-6.0166741029377135E-6</v>
      </c>
      <c r="M43" s="2">
        <f>('CRM3'!D43-'CRM2'!D43)/'CRM3'!D43</f>
        <v>-9.6928327645050966E-2</v>
      </c>
      <c r="N43" s="2">
        <f>('CRM3'!E43-'CRM2'!E43)/'CRM3'!E43</f>
        <v>-9.6928327645050966E-2</v>
      </c>
      <c r="O43" s="2">
        <f>('CRM3'!F43-'CRM2'!F43)/'CRM3'!F43</f>
        <v>-9.6928327645050966E-2</v>
      </c>
      <c r="P43" s="2">
        <f>('CRM3'!G43-'CRM2'!G43)/'CRM3'!G43</f>
        <v>-9.6928327645050966E-2</v>
      </c>
      <c r="Q43" s="2">
        <f>('CRM3'!H43-'CRM2'!H43)/'CRM3'!H43</f>
        <v>-3.2810126237806676E-7</v>
      </c>
      <c r="R43" s="2">
        <f>('CRM3'!I43-'CRM2'!I43)/'CRM3'!I43</f>
        <v>-3.2810126237806676E-7</v>
      </c>
      <c r="S43" s="2">
        <f>('CRM3'!J43-'CRM2'!J43)/'CRM3'!J43</f>
        <v>-3.2810126237806676E-7</v>
      </c>
      <c r="T43" s="2">
        <f>('CRM3'!K43-'CRM2'!K43)/'CRM3'!K43</f>
        <v>-3.2810126237806676E-7</v>
      </c>
    </row>
    <row r="44" spans="1:20" x14ac:dyDescent="0.3">
      <c r="A44" t="s">
        <v>61</v>
      </c>
      <c r="B44" t="s">
        <v>52</v>
      </c>
      <c r="C44" t="s">
        <v>15</v>
      </c>
      <c r="D44" s="1">
        <f>'CRM3'!D44-'CRM2'!D44</f>
        <v>-0.15509693558474003</v>
      </c>
      <c r="E44" s="1">
        <f>'CRM3'!E44-'CRM2'!E44</f>
        <v>-0.15509693558474003</v>
      </c>
      <c r="F44" s="1">
        <f>'CRM3'!F44-'CRM2'!F44</f>
        <v>-0.15509693558474003</v>
      </c>
      <c r="G44" s="1">
        <f>'CRM3'!G44-'CRM2'!G44</f>
        <v>-0.15509693558474003</v>
      </c>
      <c r="H44" s="1">
        <f>'CRM3'!H44-'CRM2'!H44</f>
        <v>9.7587498067787983</v>
      </c>
      <c r="I44" s="1">
        <f>'CRM3'!I44-'CRM2'!I44</f>
        <v>9.7587498067787983</v>
      </c>
      <c r="J44" s="1">
        <f>'CRM3'!J44-'CRM2'!J44</f>
        <v>9.7587498067787983</v>
      </c>
      <c r="K44" s="1">
        <f>'CRM3'!K44-'CRM2'!K44</f>
        <v>9.7587498067787983</v>
      </c>
      <c r="M44" s="2">
        <f>('CRM3'!D44-'CRM2'!D44)/'CRM3'!D44</f>
        <v>-0.13901345291479805</v>
      </c>
      <c r="N44" s="2">
        <f>('CRM3'!E44-'CRM2'!E44)/'CRM3'!E44</f>
        <v>-0.13901345291479805</v>
      </c>
      <c r="O44" s="2">
        <f>('CRM3'!F44-'CRM2'!F44)/'CRM3'!F44</f>
        <v>-0.13901345291479805</v>
      </c>
      <c r="P44" s="2">
        <f>('CRM3'!G44-'CRM2'!G44)/'CRM3'!G44</f>
        <v>-0.13901345291479805</v>
      </c>
      <c r="Q44" s="2">
        <f>('CRM3'!H44-'CRM2'!H44)/'CRM3'!H44</f>
        <v>0.28824071421308395</v>
      </c>
      <c r="R44" s="2">
        <f>('CRM3'!I44-'CRM2'!I44)/'CRM3'!I44</f>
        <v>0.28824071421308395</v>
      </c>
      <c r="S44" s="2">
        <f>('CRM3'!J44-'CRM2'!J44)/'CRM3'!J44</f>
        <v>0.28824071421308395</v>
      </c>
      <c r="T44" s="2">
        <f>('CRM3'!K44-'CRM2'!K44)/'CRM3'!K44</f>
        <v>0.28824071421308395</v>
      </c>
    </row>
    <row r="45" spans="1:20" x14ac:dyDescent="0.3">
      <c r="A45" t="s">
        <v>62</v>
      </c>
      <c r="B45" t="s">
        <v>63</v>
      </c>
      <c r="C45" t="s">
        <v>15</v>
      </c>
      <c r="D45" s="1">
        <f>'CRM3'!D45-'CRM2'!D45</f>
        <v>-4.8542327941157981E-2</v>
      </c>
      <c r="E45" s="1">
        <f>'CRM3'!E45-'CRM2'!E45</f>
        <v>-4.8542327941157981E-2</v>
      </c>
      <c r="F45" s="1">
        <f>'CRM3'!F45-'CRM2'!F45</f>
        <v>-4.8542327941157981E-2</v>
      </c>
      <c r="G45" s="1">
        <f>'CRM3'!G45-'CRM2'!G45</f>
        <v>-4.8542327941157981E-2</v>
      </c>
      <c r="H45" s="1">
        <f>'CRM3'!H45-'CRM2'!H45</f>
        <v>-0.24822798081780206</v>
      </c>
      <c r="I45" s="1">
        <f>'CRM3'!I45-'CRM2'!I45</f>
        <v>-0.24822798081780206</v>
      </c>
      <c r="J45" s="1">
        <f>'CRM3'!J45-'CRM2'!J45</f>
        <v>-0.24822798081780206</v>
      </c>
      <c r="K45" s="1">
        <f>'CRM3'!K45-'CRM2'!K45</f>
        <v>-0.24822798081780206</v>
      </c>
      <c r="M45" s="2">
        <f>('CRM3'!D45-'CRM2'!D45)/'CRM3'!D45</f>
        <v>-8.5314852431593341E-2</v>
      </c>
      <c r="N45" s="2">
        <f>('CRM3'!E45-'CRM2'!E45)/'CRM3'!E45</f>
        <v>-8.5314852431593341E-2</v>
      </c>
      <c r="O45" s="2">
        <f>('CRM3'!F45-'CRM2'!F45)/'CRM3'!F45</f>
        <v>-8.5314852431593341E-2</v>
      </c>
      <c r="P45" s="2">
        <f>('CRM3'!G45-'CRM2'!G45)/'CRM3'!G45</f>
        <v>-8.5314852431593341E-2</v>
      </c>
      <c r="Q45" s="2">
        <f>('CRM3'!H45-'CRM2'!H45)/'CRM3'!H45</f>
        <v>-1.4723772081757231E-2</v>
      </c>
      <c r="R45" s="2">
        <f>('CRM3'!I45-'CRM2'!I45)/'CRM3'!I45</f>
        <v>-1.4723772081757231E-2</v>
      </c>
      <c r="S45" s="2">
        <f>('CRM3'!J45-'CRM2'!J45)/'CRM3'!J45</f>
        <v>-1.4723772081757231E-2</v>
      </c>
      <c r="T45" s="2">
        <f>('CRM3'!K45-'CRM2'!K45)/'CRM3'!K45</f>
        <v>-1.4723772081757231E-2</v>
      </c>
    </row>
    <row r="46" spans="1:20" x14ac:dyDescent="0.3">
      <c r="A46" t="s">
        <v>64</v>
      </c>
      <c r="B46" t="s">
        <v>63</v>
      </c>
      <c r="C46" t="s">
        <v>15</v>
      </c>
      <c r="D46" s="1">
        <f>'CRM3'!D46-'CRM2'!D46</f>
        <v>-1.8036679278250978E-2</v>
      </c>
      <c r="E46" s="1">
        <f>'CRM3'!E46-'CRM2'!E46</f>
        <v>-1.8036679278250978E-2</v>
      </c>
      <c r="F46" s="1">
        <f>'CRM3'!F46-'CRM2'!F46</f>
        <v>-1.8036679278250978E-2</v>
      </c>
      <c r="G46" s="1">
        <f>'CRM3'!G46-'CRM2'!G46</f>
        <v>-1.8036679278250978E-2</v>
      </c>
      <c r="H46" s="1">
        <f>'CRM3'!H46-'CRM2'!H46</f>
        <v>-3.2226723285990744E-3</v>
      </c>
      <c r="I46" s="1">
        <f>'CRM3'!I46-'CRM2'!I46</f>
        <v>-3.2226723285990744E-3</v>
      </c>
      <c r="J46" s="1">
        <f>'CRM3'!J46-'CRM2'!J46</f>
        <v>-3.2226723285990744E-3</v>
      </c>
      <c r="K46" s="1">
        <f>'CRM3'!K46-'CRM2'!K46</f>
        <v>-3.2226723285990744E-3</v>
      </c>
      <c r="M46" s="2">
        <f>('CRM3'!D46-'CRM2'!D46)/'CRM3'!D46</f>
        <v>-9.8039215686274495E-2</v>
      </c>
      <c r="N46" s="2">
        <f>('CRM3'!E46-'CRM2'!E46)/'CRM3'!E46</f>
        <v>-9.8039215686274495E-2</v>
      </c>
      <c r="O46" s="2">
        <f>('CRM3'!F46-'CRM2'!F46)/'CRM3'!F46</f>
        <v>-9.8039215686274495E-2</v>
      </c>
      <c r="P46" s="2">
        <f>('CRM3'!G46-'CRM2'!G46)/'CRM3'!G46</f>
        <v>-9.8039215686274495E-2</v>
      </c>
      <c r="Q46" s="2">
        <f>('CRM3'!H46-'CRM2'!H46)/'CRM3'!H46</f>
        <v>-2.3467377634272217E-4</v>
      </c>
      <c r="R46" s="2">
        <f>('CRM3'!I46-'CRM2'!I46)/'CRM3'!I46</f>
        <v>-2.3467377634272217E-4</v>
      </c>
      <c r="S46" s="2">
        <f>('CRM3'!J46-'CRM2'!J46)/'CRM3'!J46</f>
        <v>-2.3467377634272217E-4</v>
      </c>
      <c r="T46" s="2">
        <f>('CRM3'!K46-'CRM2'!K46)/'CRM3'!K46</f>
        <v>-2.3467377634272217E-4</v>
      </c>
    </row>
    <row r="47" spans="1:20" x14ac:dyDescent="0.3">
      <c r="A47" t="s">
        <v>65</v>
      </c>
      <c r="B47" t="s">
        <v>63</v>
      </c>
      <c r="C47" t="s">
        <v>15</v>
      </c>
      <c r="D47" s="1">
        <f>'CRM3'!D47-'CRM2'!D47</f>
        <v>-7.023628874918697E-2</v>
      </c>
      <c r="E47" s="1">
        <f>'CRM3'!E47-'CRM2'!E47</f>
        <v>-7.023628874918697E-2</v>
      </c>
      <c r="F47" s="1">
        <f>'CRM3'!F47-'CRM2'!F47</f>
        <v>-7.023628874918697E-2</v>
      </c>
      <c r="G47" s="1">
        <f>'CRM3'!G47-'CRM2'!G47</f>
        <v>-7.023628874918697E-2</v>
      </c>
      <c r="H47" s="1">
        <f>'CRM3'!H47-'CRM2'!H47</f>
        <v>0.11649099023399856</v>
      </c>
      <c r="I47" s="1">
        <f>'CRM3'!I47-'CRM2'!I47</f>
        <v>0.11649099023399856</v>
      </c>
      <c r="J47" s="1">
        <f>'CRM3'!J47-'CRM2'!J47</f>
        <v>0.11649099023399856</v>
      </c>
      <c r="K47" s="1">
        <f>'CRM3'!K47-'CRM2'!K47</f>
        <v>0.11649099023399856</v>
      </c>
      <c r="M47" s="2">
        <f>('CRM3'!D47-'CRM2'!D47)/'CRM3'!D47</f>
        <v>-8.9950027762354196E-2</v>
      </c>
      <c r="N47" s="2">
        <f>('CRM3'!E47-'CRM2'!E47)/'CRM3'!E47</f>
        <v>-8.9950027762354196E-2</v>
      </c>
      <c r="O47" s="2">
        <f>('CRM3'!F47-'CRM2'!F47)/'CRM3'!F47</f>
        <v>-8.9950027762354196E-2</v>
      </c>
      <c r="P47" s="2">
        <f>('CRM3'!G47-'CRM2'!G47)/'CRM3'!G47</f>
        <v>-8.9950027762354196E-2</v>
      </c>
      <c r="Q47" s="2">
        <f>('CRM3'!H47-'CRM2'!H47)/'CRM3'!H47</f>
        <v>6.7562019140457522E-3</v>
      </c>
      <c r="R47" s="2">
        <f>('CRM3'!I47-'CRM2'!I47)/'CRM3'!I47</f>
        <v>6.7562019140457522E-3</v>
      </c>
      <c r="S47" s="2">
        <f>('CRM3'!J47-'CRM2'!J47)/'CRM3'!J47</f>
        <v>6.7562019140457522E-3</v>
      </c>
      <c r="T47" s="2">
        <f>('CRM3'!K47-'CRM2'!K47)/'CRM3'!K47</f>
        <v>6.7562019140457522E-3</v>
      </c>
    </row>
    <row r="48" spans="1:20" x14ac:dyDescent="0.3">
      <c r="A48" t="s">
        <v>66</v>
      </c>
      <c r="B48" t="s">
        <v>63</v>
      </c>
      <c r="C48" t="s">
        <v>15</v>
      </c>
      <c r="D48" s="1">
        <f>'CRM3'!D48-'CRM2'!D48</f>
        <v>0.31026884089908013</v>
      </c>
      <c r="E48" s="1">
        <f>'CRM3'!E48-'CRM2'!E48</f>
        <v>0.31026884089908013</v>
      </c>
      <c r="F48" s="1">
        <f>'CRM3'!F48-'CRM2'!F48</f>
        <v>0.31026884089908013</v>
      </c>
      <c r="G48" s="1">
        <f>'CRM3'!G48-'CRM2'!G48</f>
        <v>0.31026884089908013</v>
      </c>
      <c r="H48" s="1">
        <f>'CRM3'!H48-'CRM2'!H48</f>
        <v>2.8095509255086304</v>
      </c>
      <c r="I48" s="1">
        <f>'CRM3'!I48-'CRM2'!I48</f>
        <v>2.8095509255086304</v>
      </c>
      <c r="J48" s="1">
        <f>'CRM3'!J48-'CRM2'!J48</f>
        <v>2.8095509255086304</v>
      </c>
      <c r="K48" s="1">
        <f>'CRM3'!K48-'CRM2'!K48</f>
        <v>2.8095509255086304</v>
      </c>
      <c r="M48" s="2">
        <f>('CRM3'!D48-'CRM2'!D48)/'CRM3'!D48</f>
        <v>0.15185504745470541</v>
      </c>
      <c r="N48" s="2">
        <f>('CRM3'!E48-'CRM2'!E48)/'CRM3'!E48</f>
        <v>0.15185504745470541</v>
      </c>
      <c r="O48" s="2">
        <f>('CRM3'!F48-'CRM2'!F48)/'CRM3'!F48</f>
        <v>0.15185504745470541</v>
      </c>
      <c r="P48" s="2">
        <f>('CRM3'!G48-'CRM2'!G48)/'CRM3'!G48</f>
        <v>0.15185504745470541</v>
      </c>
      <c r="Q48" s="2">
        <f>('CRM3'!H48-'CRM2'!H48)/'CRM3'!H48</f>
        <v>0.27885014297362509</v>
      </c>
      <c r="R48" s="2">
        <f>('CRM3'!I48-'CRM2'!I48)/'CRM3'!I48</f>
        <v>0.27885014297362509</v>
      </c>
      <c r="S48" s="2">
        <f>('CRM3'!J48-'CRM2'!J48)/'CRM3'!J48</f>
        <v>0.27885014297362509</v>
      </c>
      <c r="T48" s="2">
        <f>('CRM3'!K48-'CRM2'!K48)/'CRM3'!K48</f>
        <v>0.27885014297362509</v>
      </c>
    </row>
    <row r="49" spans="1:20" x14ac:dyDescent="0.3">
      <c r="A49" t="s">
        <v>67</v>
      </c>
      <c r="B49" t="s">
        <v>63</v>
      </c>
      <c r="C49" t="s">
        <v>15</v>
      </c>
      <c r="D49" s="1">
        <f>'CRM3'!D49-'CRM2'!D49</f>
        <v>0.16094674556213007</v>
      </c>
      <c r="E49" s="1">
        <f>'CRM3'!E49-'CRM2'!E49</f>
        <v>0.16094674556213007</v>
      </c>
      <c r="F49" s="1">
        <f>'CRM3'!F49-'CRM2'!F49</f>
        <v>0.16094674556213007</v>
      </c>
      <c r="G49" s="1">
        <f>'CRM3'!G49-'CRM2'!G49</f>
        <v>0.16094674556213007</v>
      </c>
      <c r="H49" s="1">
        <f>'CRM3'!H49-'CRM2'!H49</f>
        <v>16.541567595077499</v>
      </c>
      <c r="I49" s="1">
        <f>'CRM3'!I49-'CRM2'!I49</f>
        <v>16.541567595077499</v>
      </c>
      <c r="J49" s="1">
        <f>'CRM3'!J49-'CRM2'!J49</f>
        <v>16.541567595077499</v>
      </c>
      <c r="K49" s="1">
        <f>'CRM3'!K49-'CRM2'!K49</f>
        <v>16.541567595077499</v>
      </c>
      <c r="M49" s="2">
        <f>('CRM3'!D49-'CRM2'!D49)/'CRM3'!D49</f>
        <v>0.24216524216524221</v>
      </c>
      <c r="N49" s="2">
        <f>('CRM3'!E49-'CRM2'!E49)/'CRM3'!E49</f>
        <v>0.24216524216524221</v>
      </c>
      <c r="O49" s="2">
        <f>('CRM3'!F49-'CRM2'!F49)/'CRM3'!F49</f>
        <v>0.24216524216524221</v>
      </c>
      <c r="P49" s="2">
        <f>('CRM3'!G49-'CRM2'!G49)/'CRM3'!G49</f>
        <v>0.24216524216524221</v>
      </c>
      <c r="Q49" s="2">
        <f>('CRM3'!H49-'CRM2'!H49)/'CRM3'!H49</f>
        <v>0.52393661063255614</v>
      </c>
      <c r="R49" s="2">
        <f>('CRM3'!I49-'CRM2'!I49)/'CRM3'!I49</f>
        <v>0.52393661063255614</v>
      </c>
      <c r="S49" s="2">
        <f>('CRM3'!J49-'CRM2'!J49)/'CRM3'!J49</f>
        <v>0.52393661063255614</v>
      </c>
      <c r="T49" s="2">
        <f>('CRM3'!K49-'CRM2'!K49)/'CRM3'!K49</f>
        <v>0.52393661063255614</v>
      </c>
    </row>
    <row r="50" spans="1:20" x14ac:dyDescent="0.3">
      <c r="A50" t="s">
        <v>68</v>
      </c>
      <c r="B50" t="s">
        <v>63</v>
      </c>
      <c r="C50" t="s">
        <v>15</v>
      </c>
      <c r="D50" s="1">
        <f>'CRM3'!D50-'CRM2'!D50</f>
        <v>0.22348865795060907</v>
      </c>
      <c r="E50" s="1">
        <f>'CRM3'!E50-'CRM2'!E50</f>
        <v>0.22348865795060907</v>
      </c>
      <c r="F50" s="1">
        <f>'CRM3'!F50-'CRM2'!F50</f>
        <v>0.22348865795060907</v>
      </c>
      <c r="G50" s="1">
        <f>'CRM3'!G50-'CRM2'!G50</f>
        <v>0.22348865795060907</v>
      </c>
      <c r="H50" s="1">
        <f>'CRM3'!H50-'CRM2'!H50</f>
        <v>19.235627445454199</v>
      </c>
      <c r="I50" s="1">
        <f>'CRM3'!I50-'CRM2'!I50</f>
        <v>19.235627445454199</v>
      </c>
      <c r="J50" s="1">
        <f>'CRM3'!J50-'CRM2'!J50</f>
        <v>19.235627445454199</v>
      </c>
      <c r="K50" s="1">
        <f>'CRM3'!K50-'CRM2'!K50</f>
        <v>19.235627445454199</v>
      </c>
      <c r="M50" s="2">
        <f>('CRM3'!D50-'CRM2'!D50)/'CRM3'!D50</f>
        <v>0.35561877667140862</v>
      </c>
      <c r="N50" s="2">
        <f>('CRM3'!E50-'CRM2'!E50)/'CRM3'!E50</f>
        <v>0.35561877667140862</v>
      </c>
      <c r="O50" s="2">
        <f>('CRM3'!F50-'CRM2'!F50)/'CRM3'!F50</f>
        <v>0.35561877667140862</v>
      </c>
      <c r="P50" s="2">
        <f>('CRM3'!G50-'CRM2'!G50)/'CRM3'!G50</f>
        <v>0.35561877667140862</v>
      </c>
      <c r="Q50" s="2">
        <f>('CRM3'!H50-'CRM2'!H50)/'CRM3'!H50</f>
        <v>0.55248789527474462</v>
      </c>
      <c r="R50" s="2">
        <f>('CRM3'!I50-'CRM2'!I50)/'CRM3'!I50</f>
        <v>0.55248789527474462</v>
      </c>
      <c r="S50" s="2">
        <f>('CRM3'!J50-'CRM2'!J50)/'CRM3'!J50</f>
        <v>0.55248789527474462</v>
      </c>
      <c r="T50" s="2">
        <f>('CRM3'!K50-'CRM2'!K50)/'CRM3'!K50</f>
        <v>0.55248789527474462</v>
      </c>
    </row>
    <row r="51" spans="1:20" x14ac:dyDescent="0.3">
      <c r="A51" t="s">
        <v>69</v>
      </c>
      <c r="B51" t="s">
        <v>63</v>
      </c>
      <c r="C51" t="s">
        <v>15</v>
      </c>
      <c r="D51" s="1">
        <f>'CRM3'!D51-'CRM2'!D51</f>
        <v>-0.1550969355847398</v>
      </c>
      <c r="E51" s="1">
        <f>'CRM3'!E51-'CRM2'!E51</f>
        <v>-0.1550969355847398</v>
      </c>
      <c r="F51" s="1">
        <f>'CRM3'!F51-'CRM2'!F51</f>
        <v>-0.1550969355847398</v>
      </c>
      <c r="G51" s="1">
        <f>'CRM3'!G51-'CRM2'!G51</f>
        <v>-0.1550969355847398</v>
      </c>
      <c r="H51" s="1">
        <f>'CRM3'!H51-'CRM2'!H51</f>
        <v>14.969688053117201</v>
      </c>
      <c r="I51" s="1">
        <f>'CRM3'!I51-'CRM2'!I51</f>
        <v>14.969688053117201</v>
      </c>
      <c r="J51" s="1">
        <f>'CRM3'!J51-'CRM2'!J51</f>
        <v>14.969688053117201</v>
      </c>
      <c r="K51" s="1">
        <f>'CRM3'!K51-'CRM2'!K51</f>
        <v>14.969688053117201</v>
      </c>
      <c r="M51" s="2">
        <f>('CRM3'!D51-'CRM2'!D51)/'CRM3'!D51</f>
        <v>-0.13716814159291993</v>
      </c>
      <c r="N51" s="2">
        <f>('CRM3'!E51-'CRM2'!E51)/'CRM3'!E51</f>
        <v>-0.13716814159291993</v>
      </c>
      <c r="O51" s="2">
        <f>('CRM3'!F51-'CRM2'!F51)/'CRM3'!F51</f>
        <v>-0.13716814159291993</v>
      </c>
      <c r="P51" s="2">
        <f>('CRM3'!G51-'CRM2'!G51)/'CRM3'!G51</f>
        <v>-0.13716814159291993</v>
      </c>
      <c r="Q51" s="2">
        <f>('CRM3'!H51-'CRM2'!H51)/'CRM3'!H51</f>
        <v>0.51568346528093778</v>
      </c>
      <c r="R51" s="2">
        <f>('CRM3'!I51-'CRM2'!I51)/'CRM3'!I51</f>
        <v>0.51568346528093778</v>
      </c>
      <c r="S51" s="2">
        <f>('CRM3'!J51-'CRM2'!J51)/'CRM3'!J51</f>
        <v>0.51568346528093778</v>
      </c>
      <c r="T51" s="2">
        <f>('CRM3'!K51-'CRM2'!K51)/'CRM3'!K51</f>
        <v>0.51568346528093778</v>
      </c>
    </row>
    <row r="52" spans="1:20" x14ac:dyDescent="0.3">
      <c r="A52" t="s">
        <v>70</v>
      </c>
      <c r="B52" t="s">
        <v>71</v>
      </c>
      <c r="C52" t="s">
        <v>39</v>
      </c>
      <c r="D52" s="1">
        <f>'CRM3'!D52-'CRM2'!D52</f>
        <v>1.8389333333333306</v>
      </c>
      <c r="E52" s="1">
        <f>'CRM3'!E52-'CRM2'!E52</f>
        <v>0.81386666666666008</v>
      </c>
      <c r="F52" s="1">
        <f>'CRM3'!F52-'CRM2'!F52</f>
        <v>1.49813333333333</v>
      </c>
      <c r="G52" s="1">
        <f>'CRM3'!G52-'CRM2'!G52</f>
        <v>6.7653333333333308</v>
      </c>
      <c r="H52" s="1">
        <f>'CRM3'!H52-'CRM2'!H52</f>
        <v>11.534871121567996</v>
      </c>
      <c r="I52" s="1">
        <f>'CRM3'!I52-'CRM2'!I52</f>
        <v>7.984564320467797</v>
      </c>
      <c r="J52" s="1">
        <f>'CRM3'!J52-'CRM2'!J52</f>
        <v>8.155082307558601</v>
      </c>
      <c r="K52" s="1">
        <f>'CRM3'!K52-'CRM2'!K52</f>
        <v>8.1633116977034987</v>
      </c>
      <c r="M52" s="2">
        <f>('CRM3'!D52-'CRM2'!D52)/'CRM3'!D52</f>
        <v>0.68685258964143414</v>
      </c>
      <c r="N52" s="2">
        <f>('CRM3'!E52-'CRM2'!E52)/'CRM3'!E52</f>
        <v>0.25260718424101819</v>
      </c>
      <c r="O52" s="2">
        <f>('CRM3'!F52-'CRM2'!F52)/'CRM3'!F52</f>
        <v>0.38353358820316713</v>
      </c>
      <c r="P52" s="2">
        <f>('CRM3'!G52-'CRM2'!G52)/'CRM3'!G52</f>
        <v>0.73749999999999993</v>
      </c>
      <c r="Q52" s="2">
        <f>('CRM3'!H52-'CRM2'!H52)/'CRM3'!H52</f>
        <v>0.23736644281090105</v>
      </c>
      <c r="R52" s="2">
        <f>('CRM3'!I52-'CRM2'!I52)/'CRM3'!I52</f>
        <v>0.14864081086421771</v>
      </c>
      <c r="S52" s="2">
        <f>('CRM3'!J52-'CRM2'!J52)/'CRM3'!J52</f>
        <v>0.15133478511902704</v>
      </c>
      <c r="T52" s="2">
        <f>('CRM3'!K52-'CRM2'!K52)/'CRM3'!K52</f>
        <v>0.15146436815536735</v>
      </c>
    </row>
    <row r="53" spans="1:20" x14ac:dyDescent="0.3">
      <c r="A53" t="s">
        <v>72</v>
      </c>
      <c r="B53" t="s">
        <v>71</v>
      </c>
      <c r="C53" t="s">
        <v>39</v>
      </c>
      <c r="D53" s="1">
        <f>'CRM3'!D53-'CRM2'!D53</f>
        <v>0.54453333333332399</v>
      </c>
      <c r="E53" s="1">
        <f>'CRM3'!E53-'CRM2'!E53</f>
        <v>1.1146666666666643</v>
      </c>
      <c r="F53" s="1">
        <f>'CRM3'!F53-'CRM2'!F53</f>
        <v>2.2165333333333241</v>
      </c>
      <c r="G53" s="1">
        <f>'CRM3'!G53-'CRM2'!G53</f>
        <v>8.6938666666666649</v>
      </c>
      <c r="H53" s="1">
        <f>'CRM3'!H53-'CRM2'!H53</f>
        <v>4.2230490138423988</v>
      </c>
      <c r="I53" s="1">
        <f>'CRM3'!I53-'CRM2'!I53</f>
        <v>15.348137974572694</v>
      </c>
      <c r="J53" s="1">
        <f>'CRM3'!J53-'CRM2'!J53</f>
        <v>15.858119591055996</v>
      </c>
      <c r="K53" s="1">
        <f>'CRM3'!K53-'CRM2'!K53</f>
        <v>15.886773759413195</v>
      </c>
      <c r="M53" s="2">
        <f>('CRM3'!D53-'CRM2'!D53)/'CRM3'!D53</f>
        <v>0.52038735983689721</v>
      </c>
      <c r="N53" s="2">
        <f>('CRM3'!E53-'CRM2'!E53)/'CRM3'!E53</f>
        <v>0.64248386105133704</v>
      </c>
      <c r="O53" s="2">
        <f>('CRM3'!F53-'CRM2'!F53)/'CRM3'!F53</f>
        <v>0.78134987779657783</v>
      </c>
      <c r="P53" s="2">
        <f>('CRM3'!G53-'CRM2'!G53)/'CRM3'!G53</f>
        <v>0.93340586349060928</v>
      </c>
      <c r="Q53" s="2">
        <f>('CRM3'!H53-'CRM2'!H53)/'CRM3'!H53</f>
        <v>0.10069211291006072</v>
      </c>
      <c r="R53" s="2">
        <f>('CRM3'!I53-'CRM2'!I53)/'CRM3'!I53</f>
        <v>0.29295232198615057</v>
      </c>
      <c r="S53" s="2">
        <f>('CRM3'!J53-'CRM2'!J53)/'CRM3'!J53</f>
        <v>0.29976844545305725</v>
      </c>
      <c r="T53" s="2">
        <f>('CRM3'!K53-'CRM2'!K53)/'CRM3'!K53</f>
        <v>0.30014752341680867</v>
      </c>
    </row>
    <row r="54" spans="1:20" x14ac:dyDescent="0.3">
      <c r="A54" t="s">
        <v>73</v>
      </c>
      <c r="B54" t="s">
        <v>71</v>
      </c>
      <c r="C54" t="s">
        <v>39</v>
      </c>
      <c r="D54" s="1">
        <f>'CRM3'!D54-'CRM2'!D54</f>
        <v>0.24666666666666592</v>
      </c>
      <c r="E54" s="1">
        <f>'CRM3'!E54-'CRM2'!E54</f>
        <v>0.40533333333333299</v>
      </c>
      <c r="F54" s="1">
        <f>'CRM3'!F54-'CRM2'!F54</f>
        <v>0.82399999999999995</v>
      </c>
      <c r="G54" s="1">
        <f>'CRM3'!G54-'CRM2'!G54</f>
        <v>7.2093333333333298</v>
      </c>
      <c r="H54" s="1">
        <f>'CRM3'!H54-'CRM2'!H54</f>
        <v>4.8227426240865938</v>
      </c>
      <c r="I54" s="1">
        <f>'CRM3'!I54-'CRM2'!I54</f>
        <v>1.6323250850443998</v>
      </c>
      <c r="J54" s="1">
        <f>'CRM3'!J54-'CRM2'!J54</f>
        <v>1.6305728355760039</v>
      </c>
      <c r="K54" s="1">
        <f>'CRM3'!K54-'CRM2'!K54</f>
        <v>1.6309571563093996</v>
      </c>
      <c r="M54" s="2">
        <f>('CRM3'!D54-'CRM2'!D54)/'CRM3'!D54</f>
        <v>0.38144329896907142</v>
      </c>
      <c r="N54" s="2">
        <f>('CRM3'!E54-'CRM2'!E54)/'CRM3'!E54</f>
        <v>0.50331125827814549</v>
      </c>
      <c r="O54" s="2">
        <f>('CRM3'!F54-'CRM2'!F54)/'CRM3'!F54</f>
        <v>0.67320261437908491</v>
      </c>
      <c r="P54" s="2">
        <f>('CRM3'!G54-'CRM2'!G54)/'CRM3'!G54</f>
        <v>0.94743297704573326</v>
      </c>
      <c r="Q54" s="2">
        <f>('CRM3'!H54-'CRM2'!H54)/'CRM3'!H54</f>
        <v>8.321786315034603E-2</v>
      </c>
      <c r="R54" s="2">
        <f>('CRM3'!I54-'CRM2'!I54)/'CRM3'!I54</f>
        <v>2.7969570646477333E-2</v>
      </c>
      <c r="S54" s="2">
        <f>('CRM3'!J54-'CRM2'!J54)/'CRM3'!J54</f>
        <v>2.7940385089745078E-2</v>
      </c>
      <c r="T54" s="2">
        <f>('CRM3'!K54-'CRM2'!K54)/'CRM3'!K54</f>
        <v>2.7946786505573556E-2</v>
      </c>
    </row>
    <row r="55" spans="1:20" x14ac:dyDescent="0.3">
      <c r="A55" t="s">
        <v>74</v>
      </c>
      <c r="B55" t="s">
        <v>71</v>
      </c>
      <c r="C55" t="s">
        <v>39</v>
      </c>
      <c r="D55" s="1">
        <f>'CRM3'!D55-'CRM2'!D55</f>
        <v>0.24133333333333301</v>
      </c>
      <c r="E55" s="1">
        <f>'CRM3'!E55-'CRM2'!E55</f>
        <v>0.40666666666666601</v>
      </c>
      <c r="F55" s="1">
        <f>'CRM3'!F55-'CRM2'!F55</f>
        <v>1.56266666666666</v>
      </c>
      <c r="G55" s="1">
        <f>'CRM3'!G55-'CRM2'!G55</f>
        <v>7.1499999999999995</v>
      </c>
      <c r="H55" s="1">
        <f>'CRM3'!H55-'CRM2'!H55</f>
        <v>0.56703359826929756</v>
      </c>
      <c r="I55" s="1">
        <f>'CRM3'!I55-'CRM2'!I55</f>
        <v>0.85051167778139813</v>
      </c>
      <c r="J55" s="1">
        <f>'CRM3'!J55-'CRM2'!J55</f>
        <v>0.85132039441249674</v>
      </c>
      <c r="K55" s="1">
        <f>'CRM3'!K55-'CRM2'!K55</f>
        <v>0.85112157999279958</v>
      </c>
      <c r="M55" s="2">
        <f>('CRM3'!D55-'CRM2'!D55)/'CRM3'!D55</f>
        <v>0.5468277945619332</v>
      </c>
      <c r="N55" s="2">
        <f>('CRM3'!E55-'CRM2'!E55)/'CRM3'!E55</f>
        <v>0.67032967032966995</v>
      </c>
      <c r="O55" s="2">
        <f>('CRM3'!F55-'CRM2'!F55)/'CRM3'!F55</f>
        <v>0.88653555219364555</v>
      </c>
      <c r="P55" s="2">
        <f>('CRM3'!G55-'CRM2'!G55)/'CRM3'!G55</f>
        <v>0.97278911564625847</v>
      </c>
      <c r="Q55" s="2">
        <f>('CRM3'!H55-'CRM2'!H55)/'CRM3'!H55</f>
        <v>9.7977424441359172E-3</v>
      </c>
      <c r="R55" s="2">
        <f>('CRM3'!I55-'CRM2'!I55)/'CRM3'!I55</f>
        <v>1.4624311795935128E-2</v>
      </c>
      <c r="S55" s="2">
        <f>('CRM3'!J55-'CRM2'!J55)/'CRM3'!J55</f>
        <v>1.463801390231626E-2</v>
      </c>
      <c r="T55" s="2">
        <f>('CRM3'!K55-'CRM2'!K55)/'CRM3'!K55</f>
        <v>1.4634645419889125E-2</v>
      </c>
    </row>
    <row r="56" spans="1:20" x14ac:dyDescent="0.3">
      <c r="A56" t="s">
        <v>75</v>
      </c>
      <c r="B56" t="s">
        <v>71</v>
      </c>
      <c r="C56" t="s">
        <v>39</v>
      </c>
      <c r="D56" s="1">
        <f>'CRM3'!D56-'CRM2'!D56</f>
        <v>0.24666666666666592</v>
      </c>
      <c r="E56" s="1">
        <f>'CRM3'!E56-'CRM2'!E56</f>
        <v>0.40533333333333299</v>
      </c>
      <c r="F56" s="1">
        <f>'CRM3'!F56-'CRM2'!F56</f>
        <v>0.82399999999999995</v>
      </c>
      <c r="G56" s="1">
        <f>'CRM3'!G56-'CRM2'!G56</f>
        <v>7.2093333333333298</v>
      </c>
      <c r="H56" s="1">
        <f>'CRM3'!H56-'CRM2'!H56</f>
        <v>4.8227426240865938</v>
      </c>
      <c r="I56" s="1">
        <f>'CRM3'!I56-'CRM2'!I56</f>
        <v>1.6323250850443998</v>
      </c>
      <c r="J56" s="1">
        <f>'CRM3'!J56-'CRM2'!J56</f>
        <v>1.6305728355760039</v>
      </c>
      <c r="K56" s="1">
        <f>'CRM3'!K56-'CRM2'!K56</f>
        <v>1.6309571563093996</v>
      </c>
      <c r="M56" s="2">
        <f>('CRM3'!D56-'CRM2'!D56)/'CRM3'!D56</f>
        <v>0.38144329896907142</v>
      </c>
      <c r="N56" s="2">
        <f>('CRM3'!E56-'CRM2'!E56)/'CRM3'!E56</f>
        <v>0.50331125827814549</v>
      </c>
      <c r="O56" s="2">
        <f>('CRM3'!F56-'CRM2'!F56)/'CRM3'!F56</f>
        <v>0.67320261437908491</v>
      </c>
      <c r="P56" s="2">
        <f>('CRM3'!G56-'CRM2'!G56)/'CRM3'!G56</f>
        <v>0.94743297704573326</v>
      </c>
      <c r="Q56" s="2">
        <f>('CRM3'!H56-'CRM2'!H56)/'CRM3'!H56</f>
        <v>8.321786315034603E-2</v>
      </c>
      <c r="R56" s="2">
        <f>('CRM3'!I56-'CRM2'!I56)/'CRM3'!I56</f>
        <v>2.7969570646477333E-2</v>
      </c>
      <c r="S56" s="2">
        <f>('CRM3'!J56-'CRM2'!J56)/'CRM3'!J56</f>
        <v>2.7940385089745078E-2</v>
      </c>
      <c r="T56" s="2">
        <f>('CRM3'!K56-'CRM2'!K56)/'CRM3'!K56</f>
        <v>2.7946786505573556E-2</v>
      </c>
    </row>
    <row r="57" spans="1:20" x14ac:dyDescent="0.3">
      <c r="A57" t="s">
        <v>76</v>
      </c>
      <c r="B57" t="s">
        <v>71</v>
      </c>
      <c r="C57" t="s">
        <v>39</v>
      </c>
      <c r="D57" s="1">
        <f>'CRM3'!D57-'CRM2'!D57</f>
        <v>0.24133333333333301</v>
      </c>
      <c r="E57" s="1">
        <f>'CRM3'!E57-'CRM2'!E57</f>
        <v>0.40666666666666601</v>
      </c>
      <c r="F57" s="1">
        <f>'CRM3'!F57-'CRM2'!F57</f>
        <v>1.56266666666666</v>
      </c>
      <c r="G57" s="1">
        <f>'CRM3'!G57-'CRM2'!G57</f>
        <v>7.1499999999999995</v>
      </c>
      <c r="H57" s="1">
        <f>'CRM3'!H57-'CRM2'!H57</f>
        <v>0.56703359826929756</v>
      </c>
      <c r="I57" s="1">
        <f>'CRM3'!I57-'CRM2'!I57</f>
        <v>0.85051167778139813</v>
      </c>
      <c r="J57" s="1">
        <f>'CRM3'!J57-'CRM2'!J57</f>
        <v>0.85132039441249674</v>
      </c>
      <c r="K57" s="1">
        <f>'CRM3'!K57-'CRM2'!K57</f>
        <v>0.85112157999279958</v>
      </c>
      <c r="M57" s="2">
        <f>('CRM3'!D57-'CRM2'!D57)/'CRM3'!D57</f>
        <v>0.5468277945619332</v>
      </c>
      <c r="N57" s="2">
        <f>('CRM3'!E57-'CRM2'!E57)/'CRM3'!E57</f>
        <v>0.67032967032966995</v>
      </c>
      <c r="O57" s="2">
        <f>('CRM3'!F57-'CRM2'!F57)/'CRM3'!F57</f>
        <v>0.88653555219364555</v>
      </c>
      <c r="P57" s="2">
        <f>('CRM3'!G57-'CRM2'!G57)/'CRM3'!G57</f>
        <v>0.97278911564625847</v>
      </c>
      <c r="Q57" s="2">
        <f>('CRM3'!H57-'CRM2'!H57)/'CRM3'!H57</f>
        <v>9.7977424441359172E-3</v>
      </c>
      <c r="R57" s="2">
        <f>('CRM3'!I57-'CRM2'!I57)/'CRM3'!I57</f>
        <v>1.4624311795935128E-2</v>
      </c>
      <c r="S57" s="2">
        <f>('CRM3'!J57-'CRM2'!J57)/'CRM3'!J57</f>
        <v>1.463801390231626E-2</v>
      </c>
      <c r="T57" s="2">
        <f>('CRM3'!K57-'CRM2'!K57)/'CRM3'!K57</f>
        <v>1.4634645419889125E-2</v>
      </c>
    </row>
    <row r="58" spans="1:20" x14ac:dyDescent="0.3">
      <c r="A58" t="s">
        <v>77</v>
      </c>
      <c r="B58" t="s">
        <v>71</v>
      </c>
      <c r="C58" t="s">
        <v>39</v>
      </c>
      <c r="D58" s="1">
        <f>'CRM3'!D58-'CRM2'!D58</f>
        <v>0.24666666666666592</v>
      </c>
      <c r="E58" s="1">
        <f>'CRM3'!E58-'CRM2'!E58</f>
        <v>0.40533333333333299</v>
      </c>
      <c r="F58" s="1">
        <f>'CRM3'!F58-'CRM2'!F58</f>
        <v>0.82399999999999995</v>
      </c>
      <c r="G58" s="1">
        <f>'CRM3'!G58-'CRM2'!G58</f>
        <v>7.2093333333333298</v>
      </c>
      <c r="H58" s="1">
        <f>'CRM3'!H58-'CRM2'!H58</f>
        <v>4.8227426240865938</v>
      </c>
      <c r="I58" s="1">
        <f>'CRM3'!I58-'CRM2'!I58</f>
        <v>1.6323250850443998</v>
      </c>
      <c r="J58" s="1">
        <f>'CRM3'!J58-'CRM2'!J58</f>
        <v>1.6305728355760039</v>
      </c>
      <c r="K58" s="1">
        <f>'CRM3'!K58-'CRM2'!K58</f>
        <v>1.6309571563093996</v>
      </c>
      <c r="M58" s="2">
        <f>('CRM3'!D58-'CRM2'!D58)/'CRM3'!D58</f>
        <v>0.38144329896907142</v>
      </c>
      <c r="N58" s="2">
        <f>('CRM3'!E58-'CRM2'!E58)/'CRM3'!E58</f>
        <v>0.50331125827814549</v>
      </c>
      <c r="O58" s="2">
        <f>('CRM3'!F58-'CRM2'!F58)/'CRM3'!F58</f>
        <v>0.67320261437908491</v>
      </c>
      <c r="P58" s="2">
        <f>('CRM3'!G58-'CRM2'!G58)/'CRM3'!G58</f>
        <v>0.94743297704573326</v>
      </c>
      <c r="Q58" s="2">
        <f>('CRM3'!H58-'CRM2'!H58)/'CRM3'!H58</f>
        <v>8.321786315034603E-2</v>
      </c>
      <c r="R58" s="2">
        <f>('CRM3'!I58-'CRM2'!I58)/'CRM3'!I58</f>
        <v>2.7969570646477333E-2</v>
      </c>
      <c r="S58" s="2">
        <f>('CRM3'!J58-'CRM2'!J58)/'CRM3'!J58</f>
        <v>2.7940385089745078E-2</v>
      </c>
      <c r="T58" s="2">
        <f>('CRM3'!K58-'CRM2'!K58)/'CRM3'!K58</f>
        <v>2.7946786505573556E-2</v>
      </c>
    </row>
    <row r="59" spans="1:20" x14ac:dyDescent="0.3">
      <c r="A59" t="s">
        <v>78</v>
      </c>
      <c r="B59" t="s">
        <v>71</v>
      </c>
      <c r="C59" t="s">
        <v>39</v>
      </c>
      <c r="D59" s="1">
        <f>'CRM3'!D59-'CRM2'!D59</f>
        <v>0.24133333333333301</v>
      </c>
      <c r="E59" s="1">
        <f>'CRM3'!E59-'CRM2'!E59</f>
        <v>0.40666666666666601</v>
      </c>
      <c r="F59" s="1">
        <f>'CRM3'!F59-'CRM2'!F59</f>
        <v>1.56266666666666</v>
      </c>
      <c r="G59" s="1">
        <f>'CRM3'!G59-'CRM2'!G59</f>
        <v>7.1499999999999995</v>
      </c>
      <c r="H59" s="1">
        <f>'CRM3'!H59-'CRM2'!H59</f>
        <v>0.56703359826929756</v>
      </c>
      <c r="I59" s="1">
        <f>'CRM3'!I59-'CRM2'!I59</f>
        <v>0.85051167778139813</v>
      </c>
      <c r="J59" s="1">
        <f>'CRM3'!J59-'CRM2'!J59</f>
        <v>0.85132039441249674</v>
      </c>
      <c r="K59" s="1">
        <f>'CRM3'!K59-'CRM2'!K59</f>
        <v>0.85112157999279958</v>
      </c>
      <c r="M59" s="2">
        <f>('CRM3'!D59-'CRM2'!D59)/'CRM3'!D59</f>
        <v>0.5468277945619332</v>
      </c>
      <c r="N59" s="2">
        <f>('CRM3'!E59-'CRM2'!E59)/'CRM3'!E59</f>
        <v>0.67032967032966995</v>
      </c>
      <c r="O59" s="2">
        <f>('CRM3'!F59-'CRM2'!F59)/'CRM3'!F59</f>
        <v>0.88653555219364555</v>
      </c>
      <c r="P59" s="2">
        <f>('CRM3'!G59-'CRM2'!G59)/'CRM3'!G59</f>
        <v>0.97278911564625847</v>
      </c>
      <c r="Q59" s="2">
        <f>('CRM3'!H59-'CRM2'!H59)/'CRM3'!H59</f>
        <v>9.7977424441359172E-3</v>
      </c>
      <c r="R59" s="2">
        <f>('CRM3'!I59-'CRM2'!I59)/'CRM3'!I59</f>
        <v>1.4624311795935128E-2</v>
      </c>
      <c r="S59" s="2">
        <f>('CRM3'!J59-'CRM2'!J59)/'CRM3'!J59</f>
        <v>1.463801390231626E-2</v>
      </c>
      <c r="T59" s="2">
        <f>('CRM3'!K59-'CRM2'!K59)/'CRM3'!K59</f>
        <v>1.4634645419889125E-2</v>
      </c>
    </row>
    <row r="60" spans="1:20" x14ac:dyDescent="0.3">
      <c r="A60" t="s">
        <v>79</v>
      </c>
      <c r="B60" t="s">
        <v>71</v>
      </c>
      <c r="C60" t="s">
        <v>39</v>
      </c>
      <c r="D60" s="1">
        <f>'CRM3'!D60-'CRM2'!D60</f>
        <v>0.89386666666666004</v>
      </c>
      <c r="E60" s="1">
        <f>'CRM3'!E60-'CRM2'!E60</f>
        <v>1.1184000000000001</v>
      </c>
      <c r="F60" s="1">
        <f>'CRM3'!F60-'CRM2'!F60</f>
        <v>2.1237333333333304</v>
      </c>
      <c r="G60" s="1">
        <f>'CRM3'!G60-'CRM2'!G60</f>
        <v>6.8725333333333296</v>
      </c>
      <c r="H60" s="1">
        <f>'CRM3'!H60-'CRM2'!H60</f>
        <v>6.6421571050690993</v>
      </c>
      <c r="I60" s="1">
        <f>'CRM3'!I60-'CRM2'!I60</f>
        <v>23.641903777927801</v>
      </c>
      <c r="J60" s="1">
        <f>'CRM3'!J60-'CRM2'!J60</f>
        <v>27.446220607155595</v>
      </c>
      <c r="K60" s="1">
        <f>'CRM3'!K60-'CRM2'!K60</f>
        <v>28.749355965258502</v>
      </c>
      <c r="M60" s="2">
        <f>('CRM3'!D60-'CRM2'!D60)/'CRM3'!D60</f>
        <v>0.66297468354430211</v>
      </c>
      <c r="N60" s="2">
        <f>('CRM3'!E60-'CRM2'!E60)/'CRM3'!E60</f>
        <v>0.55169692186266772</v>
      </c>
      <c r="O60" s="2">
        <f>('CRM3'!F60-'CRM2'!F60)/'CRM3'!F60</f>
        <v>0.70031656700668288</v>
      </c>
      <c r="P60" s="2">
        <f>('CRM3'!G60-'CRM2'!G60)/'CRM3'!G60</f>
        <v>0.88320767649074705</v>
      </c>
      <c r="Q60" s="2">
        <f>('CRM3'!H60-'CRM2'!H60)/'CRM3'!H60</f>
        <v>0.22215327133067839</v>
      </c>
      <c r="R60" s="2">
        <f>('CRM3'!I60-'CRM2'!I60)/'CRM3'!I60</f>
        <v>0.49073479546583115</v>
      </c>
      <c r="S60" s="2">
        <f>('CRM3'!J60-'CRM2'!J60)/'CRM3'!J60</f>
        <v>0.52800632889967747</v>
      </c>
      <c r="T60" s="2">
        <f>('CRM3'!K60-'CRM2'!K60)/'CRM3'!K60</f>
        <v>0.53954960171805477</v>
      </c>
    </row>
    <row r="61" spans="1:20" x14ac:dyDescent="0.3">
      <c r="A61" t="s">
        <v>80</v>
      </c>
      <c r="B61" t="s">
        <v>71</v>
      </c>
      <c r="C61" t="s">
        <v>39</v>
      </c>
      <c r="D61" s="1">
        <f>'CRM3'!D61-'CRM2'!D61</f>
        <v>0.79413333333332703</v>
      </c>
      <c r="E61" s="1">
        <f>'CRM3'!E61-'CRM2'!E61</f>
        <v>1.0426666666666697</v>
      </c>
      <c r="F61" s="1">
        <f>'CRM3'!F61-'CRM2'!F61</f>
        <v>2.9866666666666699</v>
      </c>
      <c r="G61" s="1">
        <f>'CRM3'!G61-'CRM2'!G61</f>
        <v>12.183999999999969</v>
      </c>
      <c r="H61" s="1">
        <f>'CRM3'!H61-'CRM2'!H61</f>
        <v>7.0476010949263994</v>
      </c>
      <c r="I61" s="1">
        <f>'CRM3'!I61-'CRM2'!I61</f>
        <v>18.707636679259402</v>
      </c>
      <c r="J61" s="1">
        <f>'CRM3'!J61-'CRM2'!J61</f>
        <v>19.122774496178302</v>
      </c>
      <c r="K61" s="1">
        <f>'CRM3'!K61-'CRM2'!K61</f>
        <v>19.248250524277701</v>
      </c>
      <c r="M61" s="2">
        <f>('CRM3'!D61-'CRM2'!D61)/'CRM3'!D61</f>
        <v>0.63741438356164215</v>
      </c>
      <c r="N61" s="2">
        <f>('CRM3'!E61-'CRM2'!E61)/'CRM3'!E61</f>
        <v>0.50752855659397866</v>
      </c>
      <c r="O61" s="2">
        <f>('CRM3'!F61-'CRM2'!F61)/'CRM3'!F61</f>
        <v>0.74696545284780658</v>
      </c>
      <c r="P61" s="2">
        <f>('CRM3'!G61-'CRM2'!G61)/'CRM3'!G61</f>
        <v>0.92332875272815462</v>
      </c>
      <c r="Q61" s="2">
        <f>('CRM3'!H61-'CRM2'!H61)/'CRM3'!H61</f>
        <v>0.1746843114778488</v>
      </c>
      <c r="R61" s="2">
        <f>('CRM3'!I61-'CRM2'!I61)/'CRM3'!I61</f>
        <v>0.35651292545384544</v>
      </c>
      <c r="S61" s="2">
        <f>('CRM3'!J61-'CRM2'!J61)/'CRM3'!J61</f>
        <v>0.36156379506794911</v>
      </c>
      <c r="T61" s="2">
        <f>('CRM3'!K61-'CRM2'!K61)/'CRM3'!K61</f>
        <v>0.36307486020727431</v>
      </c>
    </row>
    <row r="62" spans="1:20" x14ac:dyDescent="0.3">
      <c r="A62" t="s">
        <v>70</v>
      </c>
      <c r="B62" t="s">
        <v>81</v>
      </c>
      <c r="C62" t="s">
        <v>39</v>
      </c>
      <c r="D62" s="1">
        <f>'CRM3'!D62-'CRM2'!D62</f>
        <v>0.21762133261747402</v>
      </c>
      <c r="E62" s="1">
        <f>'CRM3'!E62-'CRM2'!E62</f>
        <v>0.91987964609687889</v>
      </c>
      <c r="F62" s="1">
        <f>'CRM3'!F62-'CRM2'!F62</f>
        <v>3.731776338601609</v>
      </c>
      <c r="G62" s="1">
        <f>'CRM3'!G62-'CRM2'!G62</f>
        <v>7.6464548169524482</v>
      </c>
      <c r="H62" s="1">
        <f>'CRM3'!H62-'CRM2'!H62</f>
        <v>7.0597669722029011</v>
      </c>
      <c r="I62" s="1">
        <f>'CRM3'!I62-'CRM2'!I62</f>
        <v>1.5154905295052998</v>
      </c>
      <c r="J62" s="1">
        <f>'CRM3'!J62-'CRM2'!J62</f>
        <v>1.5188658993524982</v>
      </c>
      <c r="K62" s="1">
        <f>'CRM3'!K62-'CRM2'!K62</f>
        <v>1.5184896806025989</v>
      </c>
      <c r="M62" s="2">
        <f>('CRM3'!D62-'CRM2'!D62)/'CRM3'!D62</f>
        <v>0.52961672473867694</v>
      </c>
      <c r="N62" s="2">
        <f>('CRM3'!E62-'CRM2'!E62)/'CRM3'!E62</f>
        <v>0.81072555205047225</v>
      </c>
      <c r="O62" s="2">
        <f>('CRM3'!F62-'CRM2'!F62)/'CRM3'!F62</f>
        <v>0.94558316705967727</v>
      </c>
      <c r="P62" s="2">
        <f>('CRM3'!G62-'CRM2'!G62)/'CRM3'!G62</f>
        <v>0.9726813276874744</v>
      </c>
      <c r="Q62" s="2">
        <f>('CRM3'!H62-'CRM2'!H62)/'CRM3'!H62</f>
        <v>0.1182670626223332</v>
      </c>
      <c r="R62" s="2">
        <f>('CRM3'!I62-'CRM2'!I62)/'CRM3'!I62</f>
        <v>2.5176742820656246E-2</v>
      </c>
      <c r="S62" s="2">
        <f>('CRM3'!J62-'CRM2'!J62)/'CRM3'!J62</f>
        <v>2.5231402768504073E-2</v>
      </c>
      <c r="T62" s="2">
        <f>('CRM3'!K62-'CRM2'!K62)/'CRM3'!K62</f>
        <v>2.5225310673820858E-2</v>
      </c>
    </row>
    <row r="63" spans="1:20" x14ac:dyDescent="0.3">
      <c r="A63" t="s">
        <v>82</v>
      </c>
      <c r="B63" t="s">
        <v>81</v>
      </c>
      <c r="C63" t="s">
        <v>39</v>
      </c>
      <c r="D63" s="1">
        <f>'CRM3'!D63-'CRM2'!D63</f>
        <v>0.53889711830396991</v>
      </c>
      <c r="E63" s="1">
        <f>'CRM3'!E63-'CRM2'!E63</f>
        <v>1.1302383728870522</v>
      </c>
      <c r="F63" s="1">
        <f>'CRM3'!F63-'CRM2'!F63</f>
        <v>2.2382888419637119</v>
      </c>
      <c r="G63" s="1">
        <f>'CRM3'!G63-'CRM2'!G63</f>
        <v>7.709624213390482</v>
      </c>
      <c r="H63" s="1">
        <f>'CRM3'!H63-'CRM2'!H63</f>
        <v>4.5695212969711001</v>
      </c>
      <c r="I63" s="1">
        <f>'CRM3'!I63-'CRM2'!I63</f>
        <v>21.820718561088103</v>
      </c>
      <c r="J63" s="1">
        <f>'CRM3'!J63-'CRM2'!J63</f>
        <v>23.884636703527899</v>
      </c>
      <c r="K63" s="1">
        <f>'CRM3'!K63-'CRM2'!K63</f>
        <v>24.122665070285205</v>
      </c>
      <c r="M63" s="2">
        <f>('CRM3'!D63-'CRM2'!D63)/'CRM3'!D63</f>
        <v>0.50937400699078506</v>
      </c>
      <c r="N63" s="2">
        <f>('CRM3'!E63-'CRM2'!E63)/'CRM3'!E63</f>
        <v>0.6439379429228117</v>
      </c>
      <c r="O63" s="2">
        <f>('CRM3'!F63-'CRM2'!F63)/'CRM3'!F63</f>
        <v>0.78173065633439021</v>
      </c>
      <c r="P63" s="2">
        <f>('CRM3'!G63-'CRM2'!G63)/'CRM3'!G63</f>
        <v>0.92501613423685058</v>
      </c>
      <c r="Q63" s="2">
        <f>('CRM3'!H63-'CRM2'!H63)/'CRM3'!H63</f>
        <v>0.13481950570053386</v>
      </c>
      <c r="R63" s="2">
        <f>('CRM3'!I63-'CRM2'!I63)/'CRM3'!I63</f>
        <v>0.42731434494508169</v>
      </c>
      <c r="S63" s="2">
        <f>('CRM3'!J63-'CRM2'!J63)/'CRM3'!J63</f>
        <v>0.44956175672035753</v>
      </c>
      <c r="T63" s="2">
        <f>('CRM3'!K63-'CRM2'!K63)/'CRM3'!K63</f>
        <v>0.45201684236561046</v>
      </c>
    </row>
    <row r="64" spans="1:20" x14ac:dyDescent="0.3">
      <c r="A64" t="s">
        <v>72</v>
      </c>
      <c r="B64" t="s">
        <v>81</v>
      </c>
      <c r="C64" t="s">
        <v>39</v>
      </c>
      <c r="D64" s="1">
        <f>'CRM3'!D64-'CRM2'!D64</f>
        <v>0.59172814293057507</v>
      </c>
      <c r="E64" s="1">
        <f>'CRM3'!E64-'CRM2'!E64</f>
        <v>1.149668653357224</v>
      </c>
      <c r="F64" s="1">
        <f>'CRM3'!F64-'CRM2'!F64</f>
        <v>2.2722182858889339</v>
      </c>
      <c r="G64" s="1">
        <f>'CRM3'!G64-'CRM2'!G64</f>
        <v>9.6196946331568238</v>
      </c>
      <c r="H64" s="1">
        <f>'CRM3'!H64-'CRM2'!H64</f>
        <v>5.354007550465802</v>
      </c>
      <c r="I64" s="1">
        <f>'CRM3'!I64-'CRM2'!I64</f>
        <v>12.9596705131842</v>
      </c>
      <c r="J64" s="1">
        <f>'CRM3'!J64-'CRM2'!J64</f>
        <v>13.3302001172163</v>
      </c>
      <c r="K64" s="1">
        <f>'CRM3'!K64-'CRM2'!K64</f>
        <v>13.403609136709996</v>
      </c>
      <c r="M64" s="2">
        <f>('CRM3'!D64-'CRM2'!D64)/'CRM3'!D64</f>
        <v>0.50512333965844358</v>
      </c>
      <c r="N64" s="2">
        <f>('CRM3'!E64-'CRM2'!E64)/'CRM3'!E64</f>
        <v>0.60804138255349049</v>
      </c>
      <c r="O64" s="2">
        <f>('CRM3'!F64-'CRM2'!F64)/'CRM3'!F64</f>
        <v>0.75405724402478558</v>
      </c>
      <c r="P64" s="2">
        <f>('CRM3'!G64-'CRM2'!G64)/'CRM3'!G64</f>
        <v>0.92847028534649167</v>
      </c>
      <c r="Q64" s="2">
        <f>('CRM3'!H64-'CRM2'!H64)/'CRM3'!H64</f>
        <v>0.12093225134767352</v>
      </c>
      <c r="R64" s="2">
        <f>('CRM3'!I64-'CRM2'!I64)/'CRM3'!I64</f>
        <v>0.2449193699410149</v>
      </c>
      <c r="S64" s="2">
        <f>('CRM3'!J64-'CRM2'!J64)/'CRM3'!J64</f>
        <v>0.25017004174906438</v>
      </c>
      <c r="T64" s="2">
        <f>('CRM3'!K64-'CRM2'!K64)/'CRM3'!K64</f>
        <v>0.25120164555677299</v>
      </c>
    </row>
    <row r="65" spans="1:20" x14ac:dyDescent="0.3">
      <c r="A65" t="s">
        <v>83</v>
      </c>
      <c r="B65" t="s">
        <v>81</v>
      </c>
      <c r="C65" t="s">
        <v>39</v>
      </c>
      <c r="D65" s="1">
        <f>'CRM3'!D65-'CRM2'!D65</f>
        <v>0.33933333333333304</v>
      </c>
      <c r="E65" s="1">
        <f>'CRM3'!E65-'CRM2'!E65</f>
        <v>0.67</v>
      </c>
      <c r="F65" s="1">
        <f>'CRM3'!F65-'CRM2'!F65</f>
        <v>2.9819999999999998</v>
      </c>
      <c r="G65" s="1">
        <f>'CRM3'!G65-'CRM2'!G65</f>
        <v>14.156666666666599</v>
      </c>
      <c r="H65" s="1">
        <f>'CRM3'!H65-'CRM2'!H65</f>
        <v>0.56703359826920519</v>
      </c>
      <c r="I65" s="1">
        <f>'CRM3'!I65-'CRM2'!I65</f>
        <v>0.85051167778140524</v>
      </c>
      <c r="J65" s="1">
        <f>'CRM3'!J65-'CRM2'!J65</f>
        <v>0.85132039441250384</v>
      </c>
      <c r="K65" s="1">
        <f>'CRM3'!K65-'CRM2'!K65</f>
        <v>0.85112157999270011</v>
      </c>
      <c r="M65" s="2">
        <f>('CRM3'!D65-'CRM2'!D65)/'CRM3'!D65</f>
        <v>0.62453987730061333</v>
      </c>
      <c r="N65" s="2">
        <f>('CRM3'!E65-'CRM2'!E65)/'CRM3'!E65</f>
        <v>0.76659038901601839</v>
      </c>
      <c r="O65" s="2">
        <f>('CRM3'!F65-'CRM2'!F65)/'CRM3'!F65</f>
        <v>0.93596986817325789</v>
      </c>
      <c r="P65" s="2">
        <f>('CRM3'!G65-'CRM2'!G65)/'CRM3'!G65</f>
        <v>0.98579453135880402</v>
      </c>
      <c r="Q65" s="2">
        <f>('CRM3'!H65-'CRM2'!H65)/'CRM3'!H65</f>
        <v>1.0335332793379974E-2</v>
      </c>
      <c r="R65" s="2">
        <f>('CRM3'!I65-'CRM2'!I65)/'CRM3'!I65</f>
        <v>1.5422605451195606E-2</v>
      </c>
      <c r="S65" s="2">
        <f>('CRM3'!J65-'CRM2'!J65)/'CRM3'!J65</f>
        <v>1.5437043793483939E-2</v>
      </c>
      <c r="T65" s="2">
        <f>('CRM3'!K65-'CRM2'!K65)/'CRM3'!K65</f>
        <v>1.5433494319183628E-2</v>
      </c>
    </row>
    <row r="66" spans="1:20" x14ac:dyDescent="0.3">
      <c r="A66" t="s">
        <v>84</v>
      </c>
      <c r="B66" t="s">
        <v>81</v>
      </c>
      <c r="C66" t="s">
        <v>39</v>
      </c>
      <c r="D66" s="1">
        <f>'CRM3'!D66-'CRM2'!D66</f>
        <v>0.43733333333333302</v>
      </c>
      <c r="E66" s="1">
        <f>'CRM3'!E66-'CRM2'!E66</f>
        <v>0.93333333333333002</v>
      </c>
      <c r="F66" s="1">
        <f>'CRM3'!F66-'CRM2'!F66</f>
        <v>4.40133333333333</v>
      </c>
      <c r="G66" s="1">
        <f>'CRM3'!G66-'CRM2'!G66</f>
        <v>21.163333333333302</v>
      </c>
      <c r="H66" s="1">
        <f>'CRM3'!H66-'CRM2'!H66</f>
        <v>0.56703359826920519</v>
      </c>
      <c r="I66" s="1">
        <f>'CRM3'!I66-'CRM2'!I66</f>
        <v>0.85051167778140524</v>
      </c>
      <c r="J66" s="1">
        <f>'CRM3'!J66-'CRM2'!J66</f>
        <v>0.85132039441240437</v>
      </c>
      <c r="K66" s="1">
        <f>'CRM3'!K66-'CRM2'!K66</f>
        <v>0.85112157999270011</v>
      </c>
      <c r="M66" s="2">
        <f>('CRM3'!D66-'CRM2'!D66)/'CRM3'!D66</f>
        <v>0.67768595041322299</v>
      </c>
      <c r="N66" s="2">
        <f>('CRM3'!E66-'CRM2'!E66)/'CRM3'!E66</f>
        <v>0.81775700934579387</v>
      </c>
      <c r="O66" s="2">
        <f>('CRM3'!F66-'CRM2'!F66)/'CRM3'!F66</f>
        <v>0.95487416835406413</v>
      </c>
      <c r="P66" s="2">
        <f>('CRM3'!G66-'CRM2'!G66)/'CRM3'!G66</f>
        <v>0.99026733630720287</v>
      </c>
      <c r="Q66" s="2">
        <f>('CRM3'!H66-'CRM2'!H66)/'CRM3'!H66</f>
        <v>1.0678057755203477E-2</v>
      </c>
      <c r="R66" s="2">
        <f>('CRM3'!I66-'CRM2'!I66)/'CRM3'!I66</f>
        <v>1.5931311371440812E-2</v>
      </c>
      <c r="S66" s="2">
        <f>('CRM3'!J66-'CRM2'!J66)/'CRM3'!J66</f>
        <v>1.5946218241090285E-2</v>
      </c>
      <c r="T66" s="2">
        <f>('CRM3'!K66-'CRM2'!K66)/'CRM3'!K66</f>
        <v>1.5942553586911799E-2</v>
      </c>
    </row>
    <row r="67" spans="1:20" x14ac:dyDescent="0.3">
      <c r="A67" t="s">
        <v>85</v>
      </c>
      <c r="B67" t="s">
        <v>81</v>
      </c>
      <c r="C67" t="s">
        <v>39</v>
      </c>
      <c r="D67" s="1">
        <f>'CRM3'!D67-'CRM2'!D67</f>
        <v>0.33933333333333304</v>
      </c>
      <c r="E67" s="1">
        <f>'CRM3'!E67-'CRM2'!E67</f>
        <v>0.67</v>
      </c>
      <c r="F67" s="1">
        <f>'CRM3'!F67-'CRM2'!F67</f>
        <v>2.9819999999999998</v>
      </c>
      <c r="G67" s="1">
        <f>'CRM3'!G67-'CRM2'!G67</f>
        <v>14.156666666666599</v>
      </c>
      <c r="H67" s="1">
        <f>'CRM3'!H67-'CRM2'!H67</f>
        <v>0.56703359826920519</v>
      </c>
      <c r="I67" s="1">
        <f>'CRM3'!I67-'CRM2'!I67</f>
        <v>0.85051167778140524</v>
      </c>
      <c r="J67" s="1">
        <f>'CRM3'!J67-'CRM2'!J67</f>
        <v>0.85132039441250384</v>
      </c>
      <c r="K67" s="1">
        <f>'CRM3'!K67-'CRM2'!K67</f>
        <v>0.85112157999270011</v>
      </c>
      <c r="M67" s="2">
        <f>('CRM3'!D67-'CRM2'!D67)/'CRM3'!D67</f>
        <v>0.62453987730061333</v>
      </c>
      <c r="N67" s="2">
        <f>('CRM3'!E67-'CRM2'!E67)/'CRM3'!E67</f>
        <v>0.76659038901601839</v>
      </c>
      <c r="O67" s="2">
        <f>('CRM3'!F67-'CRM2'!F67)/'CRM3'!F67</f>
        <v>0.93596986817325789</v>
      </c>
      <c r="P67" s="2">
        <f>('CRM3'!G67-'CRM2'!G67)/'CRM3'!G67</f>
        <v>0.98579453135880402</v>
      </c>
      <c r="Q67" s="2">
        <f>('CRM3'!H67-'CRM2'!H67)/'CRM3'!H67</f>
        <v>1.0335332793379974E-2</v>
      </c>
      <c r="R67" s="2">
        <f>('CRM3'!I67-'CRM2'!I67)/'CRM3'!I67</f>
        <v>1.5422605451195606E-2</v>
      </c>
      <c r="S67" s="2">
        <f>('CRM3'!J67-'CRM2'!J67)/'CRM3'!J67</f>
        <v>1.5437043793483939E-2</v>
      </c>
      <c r="T67" s="2">
        <f>('CRM3'!K67-'CRM2'!K67)/'CRM3'!K67</f>
        <v>1.5433494319183628E-2</v>
      </c>
    </row>
    <row r="68" spans="1:20" x14ac:dyDescent="0.3">
      <c r="A68" t="s">
        <v>86</v>
      </c>
      <c r="B68" t="s">
        <v>81</v>
      </c>
      <c r="C68" t="s">
        <v>39</v>
      </c>
      <c r="D68" s="1">
        <f>'CRM3'!D68-'CRM2'!D68</f>
        <v>0.33933333333333304</v>
      </c>
      <c r="E68" s="1">
        <f>'CRM3'!E68-'CRM2'!E68</f>
        <v>0.67</v>
      </c>
      <c r="F68" s="1">
        <f>'CRM3'!F68-'CRM2'!F68</f>
        <v>2.9819999999999998</v>
      </c>
      <c r="G68" s="1">
        <f>'CRM3'!G68-'CRM2'!G68</f>
        <v>14.156666666666599</v>
      </c>
      <c r="H68" s="1">
        <f>'CRM3'!H68-'CRM2'!H68</f>
        <v>0.56703359826920519</v>
      </c>
      <c r="I68" s="1">
        <f>'CRM3'!I68-'CRM2'!I68</f>
        <v>0.85051167778140524</v>
      </c>
      <c r="J68" s="1">
        <f>'CRM3'!J68-'CRM2'!J68</f>
        <v>0.85132039441250384</v>
      </c>
      <c r="K68" s="1">
        <f>'CRM3'!K68-'CRM2'!K68</f>
        <v>0.85112157999270011</v>
      </c>
      <c r="M68" s="2">
        <f>('CRM3'!D68-'CRM2'!D68)/'CRM3'!D68</f>
        <v>0.62453987730061333</v>
      </c>
      <c r="N68" s="2">
        <f>('CRM3'!E68-'CRM2'!E68)/'CRM3'!E68</f>
        <v>0.76659038901601839</v>
      </c>
      <c r="O68" s="2">
        <f>('CRM3'!F68-'CRM2'!F68)/'CRM3'!F68</f>
        <v>0.93596986817325789</v>
      </c>
      <c r="P68" s="2">
        <f>('CRM3'!G68-'CRM2'!G68)/'CRM3'!G68</f>
        <v>0.98579453135880402</v>
      </c>
      <c r="Q68" s="2">
        <f>('CRM3'!H68-'CRM2'!H68)/'CRM3'!H68</f>
        <v>1.0335332793379974E-2</v>
      </c>
      <c r="R68" s="2">
        <f>('CRM3'!I68-'CRM2'!I68)/'CRM3'!I68</f>
        <v>1.5422605451195606E-2</v>
      </c>
      <c r="S68" s="2">
        <f>('CRM3'!J68-'CRM2'!J68)/'CRM3'!J68</f>
        <v>1.5437043793483939E-2</v>
      </c>
      <c r="T68" s="2">
        <f>('CRM3'!K68-'CRM2'!K68)/'CRM3'!K68</f>
        <v>1.5433494319183628E-2</v>
      </c>
    </row>
    <row r="69" spans="1:20" x14ac:dyDescent="0.3">
      <c r="A69" t="s">
        <v>87</v>
      </c>
      <c r="B69" t="s">
        <v>81</v>
      </c>
      <c r="C69" t="s">
        <v>39</v>
      </c>
      <c r="D69" s="1">
        <f>'CRM3'!D69-'CRM2'!D69</f>
        <v>0.93384025137579096</v>
      </c>
      <c r="E69" s="1">
        <f>'CRM3'!E69-'CRM2'!E69</f>
        <v>1.1188306164609501</v>
      </c>
      <c r="F69" s="1">
        <f>'CRM3'!F69-'CRM2'!F69</f>
        <v>2.1032237904275899</v>
      </c>
      <c r="G69" s="1">
        <f>'CRM3'!G69-'CRM2'!G69</f>
        <v>6.8246445497630397</v>
      </c>
      <c r="H69" s="1">
        <f>'CRM3'!H69-'CRM2'!H69</f>
        <v>5.9822460919369007</v>
      </c>
      <c r="I69" s="1">
        <f>'CRM3'!I69-'CRM2'!I69</f>
        <v>22.553589483925599</v>
      </c>
      <c r="J69" s="1">
        <f>'CRM3'!J69-'CRM2'!J69</f>
        <v>26.503344906354499</v>
      </c>
      <c r="K69" s="1">
        <f>'CRM3'!K69-'CRM2'!K69</f>
        <v>27.417740794055803</v>
      </c>
      <c r="M69" s="2">
        <f>('CRM3'!D69-'CRM2'!D69)/'CRM3'!D69</f>
        <v>0.60554755043227537</v>
      </c>
      <c r="N69" s="2">
        <f>('CRM3'!E69-'CRM2'!E69)/'CRM3'!E69</f>
        <v>0.50236966824644791</v>
      </c>
      <c r="O69" s="2">
        <f>('CRM3'!F69-'CRM2'!F69)/'CRM3'!F69</f>
        <v>0.6549039958484717</v>
      </c>
      <c r="P69" s="2">
        <f>('CRM3'!G69-'CRM2'!G69)/'CRM3'!G69</f>
        <v>0.86029411764705987</v>
      </c>
      <c r="Q69" s="2">
        <f>('CRM3'!H69-'CRM2'!H69)/'CRM3'!H69</f>
        <v>0.19490220534529051</v>
      </c>
      <c r="R69" s="2">
        <f>('CRM3'!I69-'CRM2'!I69)/'CRM3'!I69</f>
        <v>0.46718922760555798</v>
      </c>
      <c r="S69" s="2">
        <f>('CRM3'!J69-'CRM2'!J69)/'CRM3'!J69</f>
        <v>0.50748562869116876</v>
      </c>
      <c r="T69" s="2">
        <f>('CRM3'!K69-'CRM2'!K69)/'CRM3'!K69</f>
        <v>0.51596059618932588</v>
      </c>
    </row>
    <row r="70" spans="1:20" x14ac:dyDescent="0.3">
      <c r="A70" t="s">
        <v>79</v>
      </c>
      <c r="B70" t="s">
        <v>81</v>
      </c>
      <c r="C70" t="s">
        <v>39</v>
      </c>
      <c r="D70" s="1">
        <f>'CRM3'!D70-'CRM2'!D70</f>
        <v>0.79548022598869705</v>
      </c>
      <c r="E70" s="1">
        <f>'CRM3'!E70-'CRM2'!E70</f>
        <v>1.080728185812923</v>
      </c>
      <c r="F70" s="1">
        <f>'CRM3'!F70-'CRM2'!F70</f>
        <v>2.0612847876124629</v>
      </c>
      <c r="G70" s="1">
        <f>'CRM3'!G70-'CRM2'!G70</f>
        <v>6.6271270140196634</v>
      </c>
      <c r="H70" s="1">
        <f>'CRM3'!H70-'CRM2'!H70</f>
        <v>6.4218296438831004</v>
      </c>
      <c r="I70" s="1">
        <f>'CRM3'!I70-'CRM2'!I70</f>
        <v>21.179398264798699</v>
      </c>
      <c r="J70" s="1">
        <f>'CRM3'!J70-'CRM2'!J70</f>
        <v>22.759382039350101</v>
      </c>
      <c r="K70" s="1">
        <f>'CRM3'!K70-'CRM2'!K70</f>
        <v>22.896939161716702</v>
      </c>
      <c r="M70" s="2">
        <f>('CRM3'!D70-'CRM2'!D70)/'CRM3'!D70</f>
        <v>0.63706563706563624</v>
      </c>
      <c r="N70" s="2">
        <f>('CRM3'!E70-'CRM2'!E70)/'CRM3'!E70</f>
        <v>0.56871035940803205</v>
      </c>
      <c r="O70" s="2">
        <f>('CRM3'!F70-'CRM2'!F70)/'CRM3'!F70</f>
        <v>0.71550762365191456</v>
      </c>
      <c r="P70" s="2">
        <f>('CRM3'!G70-'CRM2'!G70)/'CRM3'!G70</f>
        <v>0.8899399345394382</v>
      </c>
      <c r="Q70" s="2">
        <f>('CRM3'!H70-'CRM2'!H70)/'CRM3'!H70</f>
        <v>0.20792445149609465</v>
      </c>
      <c r="R70" s="2">
        <f>('CRM3'!I70-'CRM2'!I70)/'CRM3'!I70</f>
        <v>0.45663176174665476</v>
      </c>
      <c r="S70" s="2">
        <f>('CRM3'!J70-'CRM2'!J70)/'CRM3'!J70</f>
        <v>0.47453170457496352</v>
      </c>
      <c r="T70" s="2">
        <f>('CRM3'!K70-'CRM2'!K70)/'CRM3'!K70</f>
        <v>0.4760344678354102</v>
      </c>
    </row>
    <row r="71" spans="1:20" x14ac:dyDescent="0.3">
      <c r="A71" t="s">
        <v>80</v>
      </c>
      <c r="B71" t="s">
        <v>81</v>
      </c>
      <c r="C71" t="s">
        <v>39</v>
      </c>
      <c r="D71" s="1">
        <f>'CRM3'!D71-'CRM2'!D71</f>
        <v>0.55512143281342796</v>
      </c>
      <c r="E71" s="1">
        <f>'CRM3'!E71-'CRM2'!E71</f>
        <v>0.59379655966408396</v>
      </c>
      <c r="F71" s="1">
        <f>'CRM3'!F71-'CRM2'!F71</f>
        <v>1.0078871419789739</v>
      </c>
      <c r="G71" s="1">
        <f>'CRM3'!G71-'CRM2'!G71</f>
        <v>3.8451744652476036</v>
      </c>
      <c r="H71" s="1">
        <f>'CRM3'!H71-'CRM2'!H71</f>
        <v>5.9575336249399982</v>
      </c>
      <c r="I71" s="1">
        <f>'CRM3'!I71-'CRM2'!I71</f>
        <v>5.1525711887230941</v>
      </c>
      <c r="J71" s="1">
        <f>'CRM3'!J71-'CRM2'!J71</f>
        <v>5.3210410805615993</v>
      </c>
      <c r="K71" s="1">
        <f>'CRM3'!K71-'CRM2'!K71</f>
        <v>5.3738402264366982</v>
      </c>
      <c r="M71" s="2">
        <f>('CRM3'!D71-'CRM2'!D71)/'CRM3'!D71</f>
        <v>0.65810276679841917</v>
      </c>
      <c r="N71" s="2">
        <f>('CRM3'!E71-'CRM2'!E71)/'CRM3'!E71</f>
        <v>0.46235721703011046</v>
      </c>
      <c r="O71" s="2">
        <f>('CRM3'!F71-'CRM2'!F71)/'CRM3'!F71</f>
        <v>0.59344326658814284</v>
      </c>
      <c r="P71" s="2">
        <f>('CRM3'!G71-'CRM2'!G71)/'CRM3'!G71</f>
        <v>0.8477653631284916</v>
      </c>
      <c r="Q71" s="2">
        <f>('CRM3'!H71-'CRM2'!H71)/'CRM3'!H71</f>
        <v>0.11632546571800023</v>
      </c>
      <c r="R71" s="2">
        <f>('CRM3'!I71-'CRM2'!I71)/'CRM3'!I71</f>
        <v>9.337856015418089E-2</v>
      </c>
      <c r="S71" s="2">
        <f>('CRM3'!J71-'CRM2'!J71)/'CRM3'!J71</f>
        <v>9.6138168923881273E-2</v>
      </c>
      <c r="T71" s="2">
        <f>('CRM3'!K71-'CRM2'!K71)/'CRM3'!K71</f>
        <v>9.6999587197160925E-2</v>
      </c>
    </row>
    <row r="72" spans="1:20" x14ac:dyDescent="0.3">
      <c r="A72" t="s">
        <v>88</v>
      </c>
      <c r="B72" t="s">
        <v>89</v>
      </c>
      <c r="C72" t="s">
        <v>39</v>
      </c>
      <c r="D72" s="1">
        <f>'CRM3'!D72-'CRM2'!D72</f>
        <v>1.7039999999999942</v>
      </c>
      <c r="E72" s="1">
        <f>'CRM3'!E72-'CRM2'!E72</f>
        <v>2.974400000000001</v>
      </c>
      <c r="F72" s="1">
        <f>'CRM3'!F72-'CRM2'!F72</f>
        <v>2.1621333333333013</v>
      </c>
      <c r="G72" s="1">
        <f>'CRM3'!G72-'CRM2'!G72</f>
        <v>9.1941333333334043</v>
      </c>
      <c r="H72" s="1">
        <f>'CRM3'!H72-'CRM2'!H72</f>
        <v>9.4264354166135043</v>
      </c>
      <c r="I72" s="1">
        <f>'CRM3'!I72-'CRM2'!I72</f>
        <v>-6.986956148894599</v>
      </c>
      <c r="J72" s="1">
        <f>'CRM3'!J72-'CRM2'!J72</f>
        <v>-19.416246243315697</v>
      </c>
      <c r="K72" s="1">
        <f>'CRM3'!K72-'CRM2'!K72</f>
        <v>-41.555794039698306</v>
      </c>
      <c r="M72" s="2">
        <f>('CRM3'!D72-'CRM2'!D72)/'CRM3'!D72</f>
        <v>0.79795204795204766</v>
      </c>
      <c r="N72" s="2">
        <f>('CRM3'!E72-'CRM2'!E72)/'CRM3'!E72</f>
        <v>0.15785898270542648</v>
      </c>
      <c r="O72" s="2">
        <f>('CRM3'!F72-'CRM2'!F72)/'CRM3'!F72</f>
        <v>7.8144878368478929E-2</v>
      </c>
      <c r="P72" s="2">
        <f>('CRM3'!G72-'CRM2'!G72)/'CRM3'!G72</f>
        <v>0.19374016632951374</v>
      </c>
      <c r="Q72" s="2">
        <f>('CRM3'!H72-'CRM2'!H72)/'CRM3'!H72</f>
        <v>0.25567025967304319</v>
      </c>
      <c r="R72" s="2">
        <f>('CRM3'!I72-'CRM2'!I72)/'CRM3'!I72</f>
        <v>-0.13013318919296216</v>
      </c>
      <c r="S72" s="2">
        <f>('CRM3'!J72-'CRM2'!J72)/'CRM3'!J72</f>
        <v>-0.3567658069036006</v>
      </c>
      <c r="T72" s="2">
        <f>('CRM3'!K72-'CRM2'!K72)/'CRM3'!K72</f>
        <v>-0.76290165468426585</v>
      </c>
    </row>
  </sheetData>
  <conditionalFormatting sqref="D2:K72">
    <cfRule type="expression" dxfId="33" priority="7">
      <formula>D2&lt;-1</formula>
    </cfRule>
    <cfRule type="expression" dxfId="32" priority="8">
      <formula>D2&gt;1</formula>
    </cfRule>
  </conditionalFormatting>
  <conditionalFormatting sqref="M2:T72">
    <cfRule type="expression" dxfId="31" priority="3">
      <formula>M2&lt;-0.01</formula>
    </cfRule>
    <cfRule type="expression" dxfId="30" priority="4">
      <formula>M2&gt;0.01</formula>
    </cfRule>
  </conditionalFormatting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60C67-8096-49C8-8D0F-D3471D5FE4E5}">
  <dimension ref="A1:T72"/>
  <sheetViews>
    <sheetView topLeftCell="A70" workbookViewId="0">
      <selection activeCell="M2" sqref="M2:P72"/>
    </sheetView>
  </sheetViews>
  <sheetFormatPr defaultRowHeight="14.4" x14ac:dyDescent="0.3"/>
  <cols>
    <col min="1" max="1" width="33.33203125" customWidth="1"/>
    <col min="4" max="4" width="12.33203125" bestFit="1" customWidth="1"/>
    <col min="8" max="8" width="10.109375" bestFit="1" customWidth="1"/>
  </cols>
  <sheetData>
    <row r="1" spans="1:20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  <c r="M1" t="s">
        <v>3</v>
      </c>
      <c r="N1" t="s">
        <v>5</v>
      </c>
      <c r="O1" t="s">
        <v>7</v>
      </c>
      <c r="P1" t="s">
        <v>9</v>
      </c>
      <c r="Q1" t="s">
        <v>4</v>
      </c>
      <c r="R1" t="s">
        <v>6</v>
      </c>
      <c r="S1" t="s">
        <v>8</v>
      </c>
      <c r="T1" t="s">
        <v>10</v>
      </c>
    </row>
    <row r="2" spans="1:20" x14ac:dyDescent="0.3">
      <c r="A2" t="s">
        <v>11</v>
      </c>
      <c r="B2" t="s">
        <v>12</v>
      </c>
      <c r="C2" t="s">
        <v>13</v>
      </c>
      <c r="D2" s="1">
        <f>'CRM3.1'!D2-'CRM3'!D2</f>
        <v>3.33793103448276</v>
      </c>
      <c r="E2" s="1">
        <f>'CRM3.1'!E2-'CRM3'!E2</f>
        <v>3.33793103448276</v>
      </c>
      <c r="F2" s="1">
        <f>'CRM3.1'!F2-'CRM3'!F2</f>
        <v>3.33793103448276</v>
      </c>
      <c r="G2" s="1">
        <f>'CRM3.1'!G2-'CRM3'!G2</f>
        <v>3.33793103448276</v>
      </c>
      <c r="H2" s="1">
        <f>'CRM3.1'!H2-'CRM3'!H2</f>
        <v>0</v>
      </c>
      <c r="I2" s="1">
        <f>'CRM3.1'!I2-'CRM3'!I2</f>
        <v>0</v>
      </c>
      <c r="J2" s="1">
        <f>'CRM3.1'!J2-'CRM3'!J2</f>
        <v>0</v>
      </c>
      <c r="K2" s="1">
        <f>'CRM3.1'!K2-'CRM3'!K2</f>
        <v>0</v>
      </c>
      <c r="M2" s="2">
        <f>('CRM3.1'!D2-'CRM3'!D2)/'CRM3.1'!D2</f>
        <v>0.46360153256705</v>
      </c>
      <c r="N2" s="2">
        <f>('CRM3.1'!E2-'CRM3'!E2)/'CRM3.1'!E2</f>
        <v>0.46360153256705</v>
      </c>
      <c r="O2" s="2">
        <f>('CRM3.1'!F2-'CRM3'!F2)/'CRM3.1'!F2</f>
        <v>0.46360153256705</v>
      </c>
      <c r="P2" s="2">
        <f>('CRM3.1'!G2-'CRM3'!G2)/'CRM3.1'!G2</f>
        <v>0.46360153256705</v>
      </c>
      <c r="Q2" s="2">
        <f>('CRM3.1'!H2-'CRM3'!H2)/'CRM3.1'!H2</f>
        <v>0</v>
      </c>
      <c r="R2" s="2">
        <f>('CRM3.1'!I2-'CRM3'!I2)/'CRM3.1'!I2</f>
        <v>0</v>
      </c>
      <c r="S2" s="2">
        <f>('CRM3.1'!J2-'CRM3'!J2)/'CRM3.1'!J2</f>
        <v>0</v>
      </c>
      <c r="T2" s="2">
        <f>('CRM3.1'!K2-'CRM3'!K2)/'CRM3.1'!K2</f>
        <v>0</v>
      </c>
    </row>
    <row r="3" spans="1:20" x14ac:dyDescent="0.3">
      <c r="A3" t="s">
        <v>14</v>
      </c>
      <c r="B3" t="s">
        <v>12</v>
      </c>
      <c r="C3" t="s">
        <v>15</v>
      </c>
      <c r="D3" s="1">
        <f>'CRM3.1'!D3-'CRM3'!D3</f>
        <v>1.6322869955156896</v>
      </c>
      <c r="E3" s="1">
        <f>'CRM3.1'!E3-'CRM3'!E3</f>
        <v>1.6322869955156896</v>
      </c>
      <c r="F3" s="1">
        <f>'CRM3.1'!F3-'CRM3'!F3</f>
        <v>1.6322869955156896</v>
      </c>
      <c r="G3" s="1">
        <f>'CRM3.1'!G3-'CRM3'!G3</f>
        <v>1.6322869955156896</v>
      </c>
      <c r="H3" s="1">
        <f>'CRM3.1'!H3-'CRM3'!H3</f>
        <v>0</v>
      </c>
      <c r="I3" s="1">
        <f>'CRM3.1'!I3-'CRM3'!I3</f>
        <v>0</v>
      </c>
      <c r="J3" s="1">
        <f>'CRM3.1'!J3-'CRM3'!J3</f>
        <v>0</v>
      </c>
      <c r="K3" s="1">
        <f>'CRM3.1'!K3-'CRM3'!K3</f>
        <v>0</v>
      </c>
      <c r="M3" s="2">
        <f>('CRM3.1'!D3-'CRM3'!D3)/'CRM3.1'!D3</f>
        <v>0.36991869918699144</v>
      </c>
      <c r="N3" s="2">
        <f>('CRM3.1'!E3-'CRM3'!E3)/'CRM3.1'!E3</f>
        <v>0.36991869918699144</v>
      </c>
      <c r="O3" s="2">
        <f>('CRM3.1'!F3-'CRM3'!F3)/'CRM3.1'!F3</f>
        <v>0.36991869918699144</v>
      </c>
      <c r="P3" s="2">
        <f>('CRM3.1'!G3-'CRM3'!G3)/'CRM3.1'!G3</f>
        <v>0.36991869918699144</v>
      </c>
      <c r="Q3" s="2">
        <f>('CRM3.1'!H3-'CRM3'!H3)/'CRM3.1'!H3</f>
        <v>0</v>
      </c>
      <c r="R3" s="2">
        <f>('CRM3.1'!I3-'CRM3'!I3)/'CRM3.1'!I3</f>
        <v>0</v>
      </c>
      <c r="S3" s="2">
        <f>('CRM3.1'!J3-'CRM3'!J3)/'CRM3.1'!J3</f>
        <v>0</v>
      </c>
      <c r="T3" s="2">
        <f>('CRM3.1'!K3-'CRM3'!K3)/'CRM3.1'!K3</f>
        <v>0</v>
      </c>
    </row>
    <row r="4" spans="1:20" x14ac:dyDescent="0.3">
      <c r="A4" t="s">
        <v>16</v>
      </c>
      <c r="B4" t="s">
        <v>12</v>
      </c>
      <c r="C4" t="s">
        <v>15</v>
      </c>
      <c r="D4" s="1">
        <f>'CRM3.1'!D4-'CRM3'!D4</f>
        <v>3.6899810964083102</v>
      </c>
      <c r="E4" s="1">
        <f>'CRM3.1'!E4-'CRM3'!E4</f>
        <v>3.6899810964083102</v>
      </c>
      <c r="F4" s="1">
        <f>'CRM3.1'!F4-'CRM3'!F4</f>
        <v>3.6899810964083102</v>
      </c>
      <c r="G4" s="1">
        <f>'CRM3.1'!G4-'CRM3'!G4</f>
        <v>3.6899810964083102</v>
      </c>
      <c r="H4" s="1">
        <f>'CRM3.1'!H4-'CRM3'!H4</f>
        <v>0</v>
      </c>
      <c r="I4" s="1">
        <f>'CRM3.1'!I4-'CRM3'!I4</f>
        <v>0</v>
      </c>
      <c r="J4" s="1">
        <f>'CRM3.1'!J4-'CRM3'!J4</f>
        <v>0</v>
      </c>
      <c r="K4" s="1">
        <f>'CRM3.1'!K4-'CRM3'!K4</f>
        <v>0</v>
      </c>
      <c r="M4" s="2">
        <f>('CRM3.1'!D4-'CRM3'!D4)/'CRM3.1'!D4</f>
        <v>0.51585623678646897</v>
      </c>
      <c r="N4" s="2">
        <f>('CRM3.1'!E4-'CRM3'!E4)/'CRM3.1'!E4</f>
        <v>0.51585623678646897</v>
      </c>
      <c r="O4" s="2">
        <f>('CRM3.1'!F4-'CRM3'!F4)/'CRM3.1'!F4</f>
        <v>0.51585623678646897</v>
      </c>
      <c r="P4" s="2">
        <f>('CRM3.1'!G4-'CRM3'!G4)/'CRM3.1'!G4</f>
        <v>0.51585623678646897</v>
      </c>
      <c r="Q4" s="2">
        <f>('CRM3.1'!H4-'CRM3'!H4)/'CRM3.1'!H4</f>
        <v>0</v>
      </c>
      <c r="R4" s="2">
        <f>('CRM3.1'!I4-'CRM3'!I4)/'CRM3.1'!I4</f>
        <v>0</v>
      </c>
      <c r="S4" s="2">
        <f>('CRM3.1'!J4-'CRM3'!J4)/'CRM3.1'!J4</f>
        <v>0</v>
      </c>
      <c r="T4" s="2">
        <f>('CRM3.1'!K4-'CRM3'!K4)/'CRM3.1'!K4</f>
        <v>0</v>
      </c>
    </row>
    <row r="5" spans="1:20" x14ac:dyDescent="0.3">
      <c r="A5" t="s">
        <v>17</v>
      </c>
      <c r="B5" t="s">
        <v>12</v>
      </c>
      <c r="C5" t="s">
        <v>15</v>
      </c>
      <c r="D5" s="1">
        <f>'CRM3.1'!D5-'CRM3'!D5</f>
        <v>8.2666666666667012</v>
      </c>
      <c r="E5" s="1">
        <f>'CRM3.1'!E5-'CRM3'!E5</f>
        <v>8.2666666666667012</v>
      </c>
      <c r="F5" s="1">
        <f>'CRM3.1'!F5-'CRM3'!F5</f>
        <v>8.2666666666667012</v>
      </c>
      <c r="G5" s="1">
        <f>'CRM3.1'!G5-'CRM3'!G5</f>
        <v>8.2666666666667012</v>
      </c>
      <c r="H5" s="1">
        <f>'CRM3.1'!H5-'CRM3'!H5</f>
        <v>0</v>
      </c>
      <c r="I5" s="1">
        <f>'CRM3.1'!I5-'CRM3'!I5</f>
        <v>0</v>
      </c>
      <c r="J5" s="1">
        <f>'CRM3.1'!J5-'CRM3'!J5</f>
        <v>0</v>
      </c>
      <c r="K5" s="1">
        <f>'CRM3.1'!K5-'CRM3'!K5</f>
        <v>0</v>
      </c>
      <c r="M5" s="2">
        <f>('CRM3.1'!D5-'CRM3'!D5)/'CRM3.1'!D5</f>
        <v>0.30243902439024556</v>
      </c>
      <c r="N5" s="2">
        <f>('CRM3.1'!E5-'CRM3'!E5)/'CRM3.1'!E5</f>
        <v>0.30243902439024556</v>
      </c>
      <c r="O5" s="2">
        <f>('CRM3.1'!F5-'CRM3'!F5)/'CRM3.1'!F5</f>
        <v>0.30243902439024556</v>
      </c>
      <c r="P5" s="2">
        <f>('CRM3.1'!G5-'CRM3'!G5)/'CRM3.1'!G5</f>
        <v>0.30243902439024556</v>
      </c>
      <c r="Q5" s="2">
        <f>('CRM3.1'!H5-'CRM3'!H5)/'CRM3.1'!H5</f>
        <v>0</v>
      </c>
      <c r="R5" s="2">
        <f>('CRM3.1'!I5-'CRM3'!I5)/'CRM3.1'!I5</f>
        <v>0</v>
      </c>
      <c r="S5" s="2">
        <f>('CRM3.1'!J5-'CRM3'!J5)/'CRM3.1'!J5</f>
        <v>0</v>
      </c>
      <c r="T5" s="2">
        <f>('CRM3.1'!K5-'CRM3'!K5)/'CRM3.1'!K5</f>
        <v>0</v>
      </c>
    </row>
    <row r="6" spans="1:20" x14ac:dyDescent="0.3">
      <c r="A6" t="s">
        <v>18</v>
      </c>
      <c r="B6" t="s">
        <v>12</v>
      </c>
      <c r="C6" t="s">
        <v>15</v>
      </c>
      <c r="D6" s="1">
        <f>'CRM3.1'!D6-'CRM3'!D6</f>
        <v>2.2008733624454195</v>
      </c>
      <c r="E6" s="1">
        <f>'CRM3.1'!E6-'CRM3'!E6</f>
        <v>2.2008733624454195</v>
      </c>
      <c r="F6" s="1">
        <f>'CRM3.1'!F6-'CRM3'!F6</f>
        <v>2.2008733624454195</v>
      </c>
      <c r="G6" s="1">
        <f>'CRM3.1'!G6-'CRM3'!G6</f>
        <v>2.2008733624454195</v>
      </c>
      <c r="H6" s="1">
        <f>'CRM3.1'!H6-'CRM3'!H6</f>
        <v>0</v>
      </c>
      <c r="I6" s="1">
        <f>'CRM3.1'!I6-'CRM3'!I6</f>
        <v>0</v>
      </c>
      <c r="J6" s="1">
        <f>'CRM3.1'!J6-'CRM3'!J6</f>
        <v>0</v>
      </c>
      <c r="K6" s="1">
        <f>'CRM3.1'!K6-'CRM3'!K6</f>
        <v>0</v>
      </c>
      <c r="M6" s="2">
        <f>('CRM3.1'!D6-'CRM3'!D6)/'CRM3.1'!D6</f>
        <v>0.39293139293139401</v>
      </c>
      <c r="N6" s="2">
        <f>('CRM3.1'!E6-'CRM3'!E6)/'CRM3.1'!E6</f>
        <v>0.39293139293139401</v>
      </c>
      <c r="O6" s="2">
        <f>('CRM3.1'!F6-'CRM3'!F6)/'CRM3.1'!F6</f>
        <v>0.39293139293139401</v>
      </c>
      <c r="P6" s="2">
        <f>('CRM3.1'!G6-'CRM3'!G6)/'CRM3.1'!G6</f>
        <v>0.39293139293139401</v>
      </c>
      <c r="Q6" s="2">
        <f>('CRM3.1'!H6-'CRM3'!H6)/'CRM3.1'!H6</f>
        <v>0</v>
      </c>
      <c r="R6" s="2">
        <f>('CRM3.1'!I6-'CRM3'!I6)/'CRM3.1'!I6</f>
        <v>0</v>
      </c>
      <c r="S6" s="2">
        <f>('CRM3.1'!J6-'CRM3'!J6)/'CRM3.1'!J6</f>
        <v>0</v>
      </c>
      <c r="T6" s="2">
        <f>('CRM3.1'!K6-'CRM3'!K6)/'CRM3.1'!K6</f>
        <v>0</v>
      </c>
    </row>
    <row r="7" spans="1:20" x14ac:dyDescent="0.3">
      <c r="A7" t="s">
        <v>19</v>
      </c>
      <c r="B7" t="s">
        <v>12</v>
      </c>
      <c r="C7" t="s">
        <v>15</v>
      </c>
      <c r="D7" s="1">
        <f>'CRM3.1'!D7-'CRM3'!D7</f>
        <v>0.79920079920079989</v>
      </c>
      <c r="E7" s="1">
        <f>'CRM3.1'!E7-'CRM3'!E7</f>
        <v>0.79920079920079989</v>
      </c>
      <c r="F7" s="1">
        <f>'CRM3.1'!F7-'CRM3'!F7</f>
        <v>0.79920079920079989</v>
      </c>
      <c r="G7" s="1">
        <f>'CRM3.1'!G7-'CRM3'!G7</f>
        <v>0.79920079920079989</v>
      </c>
      <c r="H7" s="1">
        <f>'CRM3.1'!H7-'CRM3'!H7</f>
        <v>0</v>
      </c>
      <c r="I7" s="1">
        <f>'CRM3.1'!I7-'CRM3'!I7</f>
        <v>0</v>
      </c>
      <c r="J7" s="1">
        <f>'CRM3.1'!J7-'CRM3'!J7</f>
        <v>0</v>
      </c>
      <c r="K7" s="1">
        <f>'CRM3.1'!K7-'CRM3'!K7</f>
        <v>0</v>
      </c>
      <c r="M7" s="2">
        <f>('CRM3.1'!D7-'CRM3'!D7)/'CRM3.1'!D7</f>
        <v>0.43103448275862205</v>
      </c>
      <c r="N7" s="2">
        <f>('CRM3.1'!E7-'CRM3'!E7)/'CRM3.1'!E7</f>
        <v>0.43103448275862205</v>
      </c>
      <c r="O7" s="2">
        <f>('CRM3.1'!F7-'CRM3'!F7)/'CRM3.1'!F7</f>
        <v>0.43103448275862205</v>
      </c>
      <c r="P7" s="2">
        <f>('CRM3.1'!G7-'CRM3'!G7)/'CRM3.1'!G7</f>
        <v>0.43103448275862205</v>
      </c>
      <c r="Q7" s="2">
        <f>('CRM3.1'!H7-'CRM3'!H7)/'CRM3.1'!H7</f>
        <v>0</v>
      </c>
      <c r="R7" s="2">
        <f>('CRM3.1'!I7-'CRM3'!I7)/'CRM3.1'!I7</f>
        <v>0</v>
      </c>
      <c r="S7" s="2">
        <f>('CRM3.1'!J7-'CRM3'!J7)/'CRM3.1'!J7</f>
        <v>0</v>
      </c>
      <c r="T7" s="2">
        <f>('CRM3.1'!K7-'CRM3'!K7)/'CRM3.1'!K7</f>
        <v>0</v>
      </c>
    </row>
    <row r="8" spans="1:20" x14ac:dyDescent="0.3">
      <c r="A8" t="s">
        <v>20</v>
      </c>
      <c r="B8" t="s">
        <v>12</v>
      </c>
      <c r="C8" t="s">
        <v>15</v>
      </c>
      <c r="D8" s="1">
        <f>'CRM3.1'!D8-'CRM3'!D8</f>
        <v>2.0277227722772295</v>
      </c>
      <c r="E8" s="1">
        <f>'CRM3.1'!E8-'CRM3'!E8</f>
        <v>2.0277227722772295</v>
      </c>
      <c r="F8" s="1">
        <f>'CRM3.1'!F8-'CRM3'!F8</f>
        <v>2.0277227722772295</v>
      </c>
      <c r="G8" s="1">
        <f>'CRM3.1'!G8-'CRM3'!G8</f>
        <v>2.0277227722772295</v>
      </c>
      <c r="H8" s="1">
        <f>'CRM3.1'!H8-'CRM3'!H8</f>
        <v>0</v>
      </c>
      <c r="I8" s="1">
        <f>'CRM3.1'!I8-'CRM3'!I8</f>
        <v>0</v>
      </c>
      <c r="J8" s="1">
        <f>'CRM3.1'!J8-'CRM3'!J8</f>
        <v>0</v>
      </c>
      <c r="K8" s="1">
        <f>'CRM3.1'!K8-'CRM3'!K8</f>
        <v>0</v>
      </c>
      <c r="M8" s="2">
        <f>('CRM3.1'!D8-'CRM3'!D8)/'CRM3.1'!D8</f>
        <v>0.48484848484848558</v>
      </c>
      <c r="N8" s="2">
        <f>('CRM3.1'!E8-'CRM3'!E8)/'CRM3.1'!E8</f>
        <v>0.48484848484848558</v>
      </c>
      <c r="O8" s="2">
        <f>('CRM3.1'!F8-'CRM3'!F8)/'CRM3.1'!F8</f>
        <v>0.48484848484848558</v>
      </c>
      <c r="P8" s="2">
        <f>('CRM3.1'!G8-'CRM3'!G8)/'CRM3.1'!G8</f>
        <v>0.48484848484848558</v>
      </c>
      <c r="Q8" s="2">
        <f>('CRM3.1'!H8-'CRM3'!H8)/'CRM3.1'!H8</f>
        <v>0</v>
      </c>
      <c r="R8" s="2">
        <f>('CRM3.1'!I8-'CRM3'!I8)/'CRM3.1'!I8</f>
        <v>0</v>
      </c>
      <c r="S8" s="2">
        <f>('CRM3.1'!J8-'CRM3'!J8)/'CRM3.1'!J8</f>
        <v>0</v>
      </c>
      <c r="T8" s="2">
        <f>('CRM3.1'!K8-'CRM3'!K8)/'CRM3.1'!K8</f>
        <v>0</v>
      </c>
    </row>
    <row r="9" spans="1:20" x14ac:dyDescent="0.3">
      <c r="A9" t="s">
        <v>21</v>
      </c>
      <c r="B9" t="s">
        <v>12</v>
      </c>
      <c r="C9" t="s">
        <v>15</v>
      </c>
      <c r="D9" s="1">
        <f>'CRM3.1'!D9-'CRM3'!D9</f>
        <v>63</v>
      </c>
      <c r="E9" s="1">
        <f>'CRM3.1'!E9-'CRM3'!E9</f>
        <v>63</v>
      </c>
      <c r="F9" s="1">
        <f>'CRM3.1'!F9-'CRM3'!F9</f>
        <v>63</v>
      </c>
      <c r="G9" s="1">
        <f>'CRM3.1'!G9-'CRM3'!G9</f>
        <v>63</v>
      </c>
      <c r="H9" s="1">
        <f>'CRM3.1'!H9-'CRM3'!H9</f>
        <v>0</v>
      </c>
      <c r="I9" s="1">
        <f>'CRM3.1'!I9-'CRM3'!I9</f>
        <v>0</v>
      </c>
      <c r="J9" s="1">
        <f>'CRM3.1'!J9-'CRM3'!J9</f>
        <v>0</v>
      </c>
      <c r="K9" s="1">
        <f>'CRM3.1'!K9-'CRM3'!K9</f>
        <v>0</v>
      </c>
      <c r="M9" s="2">
        <f>('CRM3.1'!D9-'CRM3'!D9)/'CRM3.1'!D9</f>
        <v>0.32474226804123713</v>
      </c>
      <c r="N9" s="2">
        <f>('CRM3.1'!E9-'CRM3'!E9)/'CRM3.1'!E9</f>
        <v>0.32474226804123713</v>
      </c>
      <c r="O9" s="2">
        <f>('CRM3.1'!F9-'CRM3'!F9)/'CRM3.1'!F9</f>
        <v>0.32474226804123713</v>
      </c>
      <c r="P9" s="2">
        <f>('CRM3.1'!G9-'CRM3'!G9)/'CRM3.1'!G9</f>
        <v>0.32474226804123713</v>
      </c>
      <c r="Q9" s="2">
        <f>('CRM3.1'!H9-'CRM3'!H9)/'CRM3.1'!H9</f>
        <v>0</v>
      </c>
      <c r="R9" s="2">
        <f>('CRM3.1'!I9-'CRM3'!I9)/'CRM3.1'!I9</f>
        <v>0</v>
      </c>
      <c r="S9" s="2">
        <f>('CRM3.1'!J9-'CRM3'!J9)/'CRM3.1'!J9</f>
        <v>0</v>
      </c>
      <c r="T9" s="2">
        <f>('CRM3.1'!K9-'CRM3'!K9)/'CRM3.1'!K9</f>
        <v>0</v>
      </c>
    </row>
    <row r="10" spans="1:20" x14ac:dyDescent="0.3">
      <c r="A10" t="s">
        <v>22</v>
      </c>
      <c r="B10" t="s">
        <v>23</v>
      </c>
      <c r="C10" t="s">
        <v>15</v>
      </c>
      <c r="D10" s="1">
        <f>'CRM3.1'!D10-'CRM3'!D10</f>
        <v>1.3496332518337397</v>
      </c>
      <c r="E10" s="1">
        <f>'CRM3.1'!E10-'CRM3'!E10</f>
        <v>1.3496332518337397</v>
      </c>
      <c r="F10" s="1">
        <f>'CRM3.1'!F10-'CRM3'!F10</f>
        <v>1.3496332518337397</v>
      </c>
      <c r="G10" s="1">
        <f>'CRM3.1'!G10-'CRM3'!G10</f>
        <v>1.3496332518337397</v>
      </c>
      <c r="H10" s="1">
        <f>'CRM3.1'!H10-'CRM3'!H10</f>
        <v>0</v>
      </c>
      <c r="I10" s="1">
        <f>'CRM3.1'!I10-'CRM3'!I10</f>
        <v>0</v>
      </c>
      <c r="J10" s="1">
        <f>'CRM3.1'!J10-'CRM3'!J10</f>
        <v>0</v>
      </c>
      <c r="K10" s="1">
        <f>'CRM3.1'!K10-'CRM3'!K10</f>
        <v>0</v>
      </c>
      <c r="M10" s="2">
        <f>('CRM3.1'!D10-'CRM3'!D10)/'CRM3.1'!D10</f>
        <v>0.50181818181818283</v>
      </c>
      <c r="N10" s="2">
        <f>('CRM3.1'!E10-'CRM3'!E10)/'CRM3.1'!E10</f>
        <v>0.50181818181818283</v>
      </c>
      <c r="O10" s="2">
        <f>('CRM3.1'!F10-'CRM3'!F10)/'CRM3.1'!F10</f>
        <v>0.50181818181818283</v>
      </c>
      <c r="P10" s="2">
        <f>('CRM3.1'!G10-'CRM3'!G10)/'CRM3.1'!G10</f>
        <v>0.50181818181818283</v>
      </c>
      <c r="Q10" s="2">
        <f>('CRM3.1'!H10-'CRM3'!H10)/'CRM3.1'!H10</f>
        <v>0</v>
      </c>
      <c r="R10" s="2">
        <f>('CRM3.1'!I10-'CRM3'!I10)/'CRM3.1'!I10</f>
        <v>0</v>
      </c>
      <c r="S10" s="2">
        <f>('CRM3.1'!J10-'CRM3'!J10)/'CRM3.1'!J10</f>
        <v>0</v>
      </c>
      <c r="T10" s="2">
        <f>('CRM3.1'!K10-'CRM3'!K10)/'CRM3.1'!K10</f>
        <v>0</v>
      </c>
    </row>
    <row r="11" spans="1:20" x14ac:dyDescent="0.3">
      <c r="A11" t="s">
        <v>24</v>
      </c>
      <c r="B11" t="s">
        <v>23</v>
      </c>
      <c r="C11" t="s">
        <v>15</v>
      </c>
      <c r="D11" s="1">
        <f>'CRM3.1'!D11-'CRM3'!D11</f>
        <v>4.8155339805824813</v>
      </c>
      <c r="E11" s="1">
        <f>'CRM3.1'!E11-'CRM3'!E11</f>
        <v>4.8155339805824813</v>
      </c>
      <c r="F11" s="1">
        <f>'CRM3.1'!F11-'CRM3'!F11</f>
        <v>4.8155339805824813</v>
      </c>
      <c r="G11" s="1">
        <f>'CRM3.1'!G11-'CRM3'!G11</f>
        <v>4.8155339805824813</v>
      </c>
      <c r="H11" s="1">
        <f>'CRM3.1'!H11-'CRM3'!H11</f>
        <v>0</v>
      </c>
      <c r="I11" s="1">
        <f>'CRM3.1'!I11-'CRM3'!I11</f>
        <v>0</v>
      </c>
      <c r="J11" s="1">
        <f>'CRM3.1'!J11-'CRM3'!J11</f>
        <v>0</v>
      </c>
      <c r="K11" s="1">
        <f>'CRM3.1'!K11-'CRM3'!K11</f>
        <v>0</v>
      </c>
      <c r="M11" s="2">
        <f>('CRM3.1'!D11-'CRM3'!D11)/'CRM3.1'!D11</f>
        <v>0.33513513513513332</v>
      </c>
      <c r="N11" s="2">
        <f>('CRM3.1'!E11-'CRM3'!E11)/'CRM3.1'!E11</f>
        <v>0.33513513513513332</v>
      </c>
      <c r="O11" s="2">
        <f>('CRM3.1'!F11-'CRM3'!F11)/'CRM3.1'!F11</f>
        <v>0.33513513513513332</v>
      </c>
      <c r="P11" s="2">
        <f>('CRM3.1'!G11-'CRM3'!G11)/'CRM3.1'!G11</f>
        <v>0.33513513513513332</v>
      </c>
      <c r="Q11" s="2">
        <f>('CRM3.1'!H11-'CRM3'!H11)/'CRM3.1'!H11</f>
        <v>0</v>
      </c>
      <c r="R11" s="2">
        <f>('CRM3.1'!I11-'CRM3'!I11)/'CRM3.1'!I11</f>
        <v>0</v>
      </c>
      <c r="S11" s="2">
        <f>('CRM3.1'!J11-'CRM3'!J11)/'CRM3.1'!J11</f>
        <v>0</v>
      </c>
      <c r="T11" s="2">
        <f>('CRM3.1'!K11-'CRM3'!K11)/'CRM3.1'!K11</f>
        <v>0</v>
      </c>
    </row>
    <row r="12" spans="1:20" x14ac:dyDescent="0.3">
      <c r="A12" t="s">
        <v>25</v>
      </c>
      <c r="B12" t="s">
        <v>23</v>
      </c>
      <c r="C12" t="s">
        <v>15</v>
      </c>
      <c r="D12" s="1">
        <f>'CRM3.1'!D12-'CRM3'!D12</f>
        <v>2.2309859154929601</v>
      </c>
      <c r="E12" s="1">
        <f>'CRM3.1'!E12-'CRM3'!E12</f>
        <v>2.2309859154929601</v>
      </c>
      <c r="F12" s="1">
        <f>'CRM3.1'!F12-'CRM3'!F12</f>
        <v>2.2309859154929601</v>
      </c>
      <c r="G12" s="1">
        <f>'CRM3.1'!G12-'CRM3'!G12</f>
        <v>2.2309859154929601</v>
      </c>
      <c r="H12" s="1">
        <f>'CRM3.1'!H12-'CRM3'!H12</f>
        <v>0</v>
      </c>
      <c r="I12" s="1">
        <f>'CRM3.1'!I12-'CRM3'!I12</f>
        <v>0</v>
      </c>
      <c r="J12" s="1">
        <f>'CRM3.1'!J12-'CRM3'!J12</f>
        <v>0</v>
      </c>
      <c r="K12" s="1">
        <f>'CRM3.1'!K12-'CRM3'!K12</f>
        <v>0</v>
      </c>
      <c r="M12" s="2">
        <f>('CRM3.1'!D12-'CRM3'!D12)/'CRM3.1'!D12</f>
        <v>0.44594594594594644</v>
      </c>
      <c r="N12" s="2">
        <f>('CRM3.1'!E12-'CRM3'!E12)/'CRM3.1'!E12</f>
        <v>0.44594594594594644</v>
      </c>
      <c r="O12" s="2">
        <f>('CRM3.1'!F12-'CRM3'!F12)/'CRM3.1'!F12</f>
        <v>0.44594594594594644</v>
      </c>
      <c r="P12" s="2">
        <f>('CRM3.1'!G12-'CRM3'!G12)/'CRM3.1'!G12</f>
        <v>0.44594594594594644</v>
      </c>
      <c r="Q12" s="2">
        <f>('CRM3.1'!H12-'CRM3'!H12)/'CRM3.1'!H12</f>
        <v>0</v>
      </c>
      <c r="R12" s="2">
        <f>('CRM3.1'!I12-'CRM3'!I12)/'CRM3.1'!I12</f>
        <v>0</v>
      </c>
      <c r="S12" s="2">
        <f>('CRM3.1'!J12-'CRM3'!J12)/'CRM3.1'!J12</f>
        <v>0</v>
      </c>
      <c r="T12" s="2">
        <f>('CRM3.1'!K12-'CRM3'!K12)/'CRM3.1'!K12</f>
        <v>0</v>
      </c>
    </row>
    <row r="13" spans="1:20" x14ac:dyDescent="0.3">
      <c r="A13" t="s">
        <v>26</v>
      </c>
      <c r="B13" t="s">
        <v>23</v>
      </c>
      <c r="C13" t="s">
        <v>15</v>
      </c>
      <c r="D13" s="1">
        <f>'CRM3.1'!D13-'CRM3'!D13</f>
        <v>2.4999999999999996</v>
      </c>
      <c r="E13" s="1">
        <f>'CRM3.1'!E13-'CRM3'!E13</f>
        <v>2.4999999999999996</v>
      </c>
      <c r="F13" s="1">
        <f>'CRM3.1'!F13-'CRM3'!F13</f>
        <v>2.4999999999999996</v>
      </c>
      <c r="G13" s="1">
        <f>'CRM3.1'!G13-'CRM3'!G13</f>
        <v>2.4999999999999996</v>
      </c>
      <c r="H13" s="1">
        <f>'CRM3.1'!H13-'CRM3'!H13</f>
        <v>0</v>
      </c>
      <c r="I13" s="1">
        <f>'CRM3.1'!I13-'CRM3'!I13</f>
        <v>0</v>
      </c>
      <c r="J13" s="1">
        <f>'CRM3.1'!J13-'CRM3'!J13</f>
        <v>0</v>
      </c>
      <c r="K13" s="1">
        <f>'CRM3.1'!K13-'CRM3'!K13</f>
        <v>0</v>
      </c>
      <c r="M13" s="2">
        <f>('CRM3.1'!D13-'CRM3'!D13)/'CRM3.1'!D13</f>
        <v>0.49668874172185457</v>
      </c>
      <c r="N13" s="2">
        <f>('CRM3.1'!E13-'CRM3'!E13)/'CRM3.1'!E13</f>
        <v>0.49668874172185457</v>
      </c>
      <c r="O13" s="2">
        <f>('CRM3.1'!F13-'CRM3'!F13)/'CRM3.1'!F13</f>
        <v>0.49668874172185457</v>
      </c>
      <c r="P13" s="2">
        <f>('CRM3.1'!G13-'CRM3'!G13)/'CRM3.1'!G13</f>
        <v>0.49668874172185457</v>
      </c>
      <c r="Q13" s="2">
        <f>('CRM3.1'!H13-'CRM3'!H13)/'CRM3.1'!H13</f>
        <v>0</v>
      </c>
      <c r="R13" s="2">
        <f>('CRM3.1'!I13-'CRM3'!I13)/'CRM3.1'!I13</f>
        <v>0</v>
      </c>
      <c r="S13" s="2">
        <f>('CRM3.1'!J13-'CRM3'!J13)/'CRM3.1'!J13</f>
        <v>0</v>
      </c>
      <c r="T13" s="2">
        <f>('CRM3.1'!K13-'CRM3'!K13)/'CRM3.1'!K13</f>
        <v>0</v>
      </c>
    </row>
    <row r="14" spans="1:20" x14ac:dyDescent="0.3">
      <c r="A14" t="s">
        <v>27</v>
      </c>
      <c r="B14" t="s">
        <v>23</v>
      </c>
      <c r="C14" t="s">
        <v>15</v>
      </c>
      <c r="D14" s="1">
        <f>'CRM3.1'!D14-'CRM3'!D14</f>
        <v>0.79840319361277101</v>
      </c>
      <c r="E14" s="1">
        <f>'CRM3.1'!E14-'CRM3'!E14</f>
        <v>0.79840319361277101</v>
      </c>
      <c r="F14" s="1">
        <f>'CRM3.1'!F14-'CRM3'!F14</f>
        <v>0.79840319361277101</v>
      </c>
      <c r="G14" s="1">
        <f>'CRM3.1'!G14-'CRM3'!G14</f>
        <v>0.79840319361277101</v>
      </c>
      <c r="H14" s="1">
        <f>'CRM3.1'!H14-'CRM3'!H14</f>
        <v>0</v>
      </c>
      <c r="I14" s="1">
        <f>'CRM3.1'!I14-'CRM3'!I14</f>
        <v>0</v>
      </c>
      <c r="J14" s="1">
        <f>'CRM3.1'!J14-'CRM3'!J14</f>
        <v>0</v>
      </c>
      <c r="K14" s="1">
        <f>'CRM3.1'!K14-'CRM3'!K14</f>
        <v>0</v>
      </c>
      <c r="M14" s="2">
        <f>('CRM3.1'!D14-'CRM3'!D14)/'CRM3.1'!D14</f>
        <v>0.47393364928909865</v>
      </c>
      <c r="N14" s="2">
        <f>('CRM3.1'!E14-'CRM3'!E14)/'CRM3.1'!E14</f>
        <v>0.47393364928909865</v>
      </c>
      <c r="O14" s="2">
        <f>('CRM3.1'!F14-'CRM3'!F14)/'CRM3.1'!F14</f>
        <v>0.47393364928909865</v>
      </c>
      <c r="P14" s="2">
        <f>('CRM3.1'!G14-'CRM3'!G14)/'CRM3.1'!G14</f>
        <v>0.47393364928909865</v>
      </c>
      <c r="Q14" s="2">
        <f>('CRM3.1'!H14-'CRM3'!H14)/'CRM3.1'!H14</f>
        <v>0</v>
      </c>
      <c r="R14" s="2">
        <f>('CRM3.1'!I14-'CRM3'!I14)/'CRM3.1'!I14</f>
        <v>0</v>
      </c>
      <c r="S14" s="2">
        <f>('CRM3.1'!J14-'CRM3'!J14)/'CRM3.1'!J14</f>
        <v>0</v>
      </c>
      <c r="T14" s="2">
        <f>('CRM3.1'!K14-'CRM3'!K14)/'CRM3.1'!K14</f>
        <v>0</v>
      </c>
    </row>
    <row r="15" spans="1:20" x14ac:dyDescent="0.3">
      <c r="A15" t="s">
        <v>28</v>
      </c>
      <c r="B15" t="s">
        <v>23</v>
      </c>
      <c r="C15" t="s">
        <v>15</v>
      </c>
      <c r="D15" s="1">
        <f>'CRM3.1'!D15-'CRM3'!D15</f>
        <v>1.7300131061598902</v>
      </c>
      <c r="E15" s="1">
        <f>'CRM3.1'!E15-'CRM3'!E15</f>
        <v>1.7300131061598902</v>
      </c>
      <c r="F15" s="1">
        <f>'CRM3.1'!F15-'CRM3'!F15</f>
        <v>1.7300131061598902</v>
      </c>
      <c r="G15" s="1">
        <f>'CRM3.1'!G15-'CRM3'!G15</f>
        <v>1.7300131061598902</v>
      </c>
      <c r="H15" s="1">
        <f>'CRM3.1'!H15-'CRM3'!H15</f>
        <v>0</v>
      </c>
      <c r="I15" s="1">
        <f>'CRM3.1'!I15-'CRM3'!I15</f>
        <v>0</v>
      </c>
      <c r="J15" s="1">
        <f>'CRM3.1'!J15-'CRM3'!J15</f>
        <v>0</v>
      </c>
      <c r="K15" s="1">
        <f>'CRM3.1'!K15-'CRM3'!K15</f>
        <v>0</v>
      </c>
      <c r="M15" s="2">
        <f>('CRM3.1'!D15-'CRM3'!D15)/'CRM3.1'!D15</f>
        <v>0.43999999999999945</v>
      </c>
      <c r="N15" s="2">
        <f>('CRM3.1'!E15-'CRM3'!E15)/'CRM3.1'!E15</f>
        <v>0.43999999999999945</v>
      </c>
      <c r="O15" s="2">
        <f>('CRM3.1'!F15-'CRM3'!F15)/'CRM3.1'!F15</f>
        <v>0.43999999999999945</v>
      </c>
      <c r="P15" s="2">
        <f>('CRM3.1'!G15-'CRM3'!G15)/'CRM3.1'!G15</f>
        <v>0.43999999999999945</v>
      </c>
      <c r="Q15" s="2">
        <f>('CRM3.1'!H15-'CRM3'!H15)/'CRM3.1'!H15</f>
        <v>0</v>
      </c>
      <c r="R15" s="2">
        <f>('CRM3.1'!I15-'CRM3'!I15)/'CRM3.1'!I15</f>
        <v>0</v>
      </c>
      <c r="S15" s="2">
        <f>('CRM3.1'!J15-'CRM3'!J15)/'CRM3.1'!J15</f>
        <v>0</v>
      </c>
      <c r="T15" s="2">
        <f>('CRM3.1'!K15-'CRM3'!K15)/'CRM3.1'!K15</f>
        <v>0</v>
      </c>
    </row>
    <row r="16" spans="1:20" x14ac:dyDescent="0.3">
      <c r="A16" t="s">
        <v>29</v>
      </c>
      <c r="B16" t="s">
        <v>23</v>
      </c>
      <c r="C16" t="s">
        <v>15</v>
      </c>
      <c r="D16" s="1">
        <f>'CRM3.1'!D16-'CRM3'!D16</f>
        <v>1.0219560878243508</v>
      </c>
      <c r="E16" s="1">
        <f>'CRM3.1'!E16-'CRM3'!E16</f>
        <v>1.0219560878243508</v>
      </c>
      <c r="F16" s="1">
        <f>'CRM3.1'!F16-'CRM3'!F16</f>
        <v>1.0219560878243508</v>
      </c>
      <c r="G16" s="1">
        <f>'CRM3.1'!G16-'CRM3'!G16</f>
        <v>1.0219560878243508</v>
      </c>
      <c r="H16" s="1">
        <f>'CRM3.1'!H16-'CRM3'!H16</f>
        <v>0</v>
      </c>
      <c r="I16" s="1">
        <f>'CRM3.1'!I16-'CRM3'!I16</f>
        <v>0</v>
      </c>
      <c r="J16" s="1">
        <f>'CRM3.1'!J16-'CRM3'!J16</f>
        <v>0</v>
      </c>
      <c r="K16" s="1">
        <f>'CRM3.1'!K16-'CRM3'!K16</f>
        <v>0</v>
      </c>
      <c r="M16" s="2">
        <f>('CRM3.1'!D16-'CRM3'!D16)/'CRM3.1'!D16</f>
        <v>0.51612903225806439</v>
      </c>
      <c r="N16" s="2">
        <f>('CRM3.1'!E16-'CRM3'!E16)/'CRM3.1'!E16</f>
        <v>0.51612903225806439</v>
      </c>
      <c r="O16" s="2">
        <f>('CRM3.1'!F16-'CRM3'!F16)/'CRM3.1'!F16</f>
        <v>0.51612903225806439</v>
      </c>
      <c r="P16" s="2">
        <f>('CRM3.1'!G16-'CRM3'!G16)/'CRM3.1'!G16</f>
        <v>0.51612903225806439</v>
      </c>
      <c r="Q16" s="2">
        <f>('CRM3.1'!H16-'CRM3'!H16)/'CRM3.1'!H16</f>
        <v>0</v>
      </c>
      <c r="R16" s="2">
        <f>('CRM3.1'!I16-'CRM3'!I16)/'CRM3.1'!I16</f>
        <v>0</v>
      </c>
      <c r="S16" s="2">
        <f>('CRM3.1'!J16-'CRM3'!J16)/'CRM3.1'!J16</f>
        <v>0</v>
      </c>
      <c r="T16" s="2">
        <f>('CRM3.1'!K16-'CRM3'!K16)/'CRM3.1'!K16</f>
        <v>0</v>
      </c>
    </row>
    <row r="17" spans="1:20" x14ac:dyDescent="0.3">
      <c r="A17" t="s">
        <v>30</v>
      </c>
      <c r="B17" t="s">
        <v>23</v>
      </c>
      <c r="C17" t="s">
        <v>15</v>
      </c>
      <c r="D17" s="1">
        <f>'CRM3.1'!D17-'CRM3'!D17</f>
        <v>20.159999999999997</v>
      </c>
      <c r="E17" s="1">
        <f>'CRM3.1'!E17-'CRM3'!E17</f>
        <v>20.159999999999997</v>
      </c>
      <c r="F17" s="1">
        <f>'CRM3.1'!F17-'CRM3'!F17</f>
        <v>20.159999999999997</v>
      </c>
      <c r="G17" s="1">
        <f>'CRM3.1'!G17-'CRM3'!G17</f>
        <v>20.159999999999997</v>
      </c>
      <c r="H17" s="1">
        <f>'CRM3.1'!H17-'CRM3'!H17</f>
        <v>0</v>
      </c>
      <c r="I17" s="1">
        <f>'CRM3.1'!I17-'CRM3'!I17</f>
        <v>0</v>
      </c>
      <c r="J17" s="1">
        <f>'CRM3.1'!J17-'CRM3'!J17</f>
        <v>0</v>
      </c>
      <c r="K17" s="1">
        <f>'CRM3.1'!K17-'CRM3'!K17</f>
        <v>0</v>
      </c>
      <c r="M17" s="2">
        <f>('CRM3.1'!D17-'CRM3'!D17)/'CRM3.1'!D17</f>
        <v>0.36416184971098259</v>
      </c>
      <c r="N17" s="2">
        <f>('CRM3.1'!E17-'CRM3'!E17)/'CRM3.1'!E17</f>
        <v>0.36416184971098259</v>
      </c>
      <c r="O17" s="2">
        <f>('CRM3.1'!F17-'CRM3'!F17)/'CRM3.1'!F17</f>
        <v>0.36416184971098259</v>
      </c>
      <c r="P17" s="2">
        <f>('CRM3.1'!G17-'CRM3'!G17)/'CRM3.1'!G17</f>
        <v>0.36416184971098259</v>
      </c>
      <c r="Q17" s="2">
        <f>('CRM3.1'!H17-'CRM3'!H17)/'CRM3.1'!H17</f>
        <v>0</v>
      </c>
      <c r="R17" s="2">
        <f>('CRM3.1'!I17-'CRM3'!I17)/'CRM3.1'!I17</f>
        <v>0</v>
      </c>
      <c r="S17" s="2">
        <f>('CRM3.1'!J17-'CRM3'!J17)/'CRM3.1'!J17</f>
        <v>0</v>
      </c>
      <c r="T17" s="2">
        <f>('CRM3.1'!K17-'CRM3'!K17)/'CRM3.1'!K17</f>
        <v>0</v>
      </c>
    </row>
    <row r="18" spans="1:20" x14ac:dyDescent="0.3">
      <c r="A18" t="s">
        <v>31</v>
      </c>
      <c r="B18" t="s">
        <v>32</v>
      </c>
      <c r="C18" t="s">
        <v>15</v>
      </c>
      <c r="D18" s="1">
        <f>'CRM3.1'!D18-'CRM3'!D18</f>
        <v>4.1333333333333</v>
      </c>
      <c r="E18" s="1">
        <f>'CRM3.1'!E18-'CRM3'!E18</f>
        <v>4.1333333333333</v>
      </c>
      <c r="F18" s="1">
        <f>'CRM3.1'!F18-'CRM3'!F18</f>
        <v>4.1333333333333</v>
      </c>
      <c r="G18" s="1">
        <f>'CRM3.1'!G18-'CRM3'!G18</f>
        <v>4.1333333333333</v>
      </c>
      <c r="H18" s="1">
        <f>'CRM3.1'!H18-'CRM3'!H18</f>
        <v>0</v>
      </c>
      <c r="I18" s="1">
        <f>'CRM3.1'!I18-'CRM3'!I18</f>
        <v>0</v>
      </c>
      <c r="J18" s="1">
        <f>'CRM3.1'!J18-'CRM3'!J18</f>
        <v>0</v>
      </c>
      <c r="K18" s="1">
        <f>'CRM3.1'!K18-'CRM3'!K18</f>
        <v>0</v>
      </c>
      <c r="M18" s="2">
        <f>('CRM3.1'!D18-'CRM3'!D18)/'CRM3.1'!D18</f>
        <v>0.34636871508379707</v>
      </c>
      <c r="N18" s="2">
        <f>('CRM3.1'!E18-'CRM3'!E18)/'CRM3.1'!E18</f>
        <v>0.34636871508379707</v>
      </c>
      <c r="O18" s="2">
        <f>('CRM3.1'!F18-'CRM3'!F18)/'CRM3.1'!F18</f>
        <v>0.34636871508379707</v>
      </c>
      <c r="P18" s="2">
        <f>('CRM3.1'!G18-'CRM3'!G18)/'CRM3.1'!G18</f>
        <v>0.34636871508379707</v>
      </c>
      <c r="Q18" s="2">
        <f>('CRM3.1'!H18-'CRM3'!H18)/'CRM3.1'!H18</f>
        <v>0</v>
      </c>
      <c r="R18" s="2">
        <f>('CRM3.1'!I18-'CRM3'!I18)/'CRM3.1'!I18</f>
        <v>0</v>
      </c>
      <c r="S18" s="2">
        <f>('CRM3.1'!J18-'CRM3'!J18)/'CRM3.1'!J18</f>
        <v>0</v>
      </c>
      <c r="T18" s="2">
        <f>('CRM3.1'!K18-'CRM3'!K18)/'CRM3.1'!K18</f>
        <v>0</v>
      </c>
    </row>
    <row r="19" spans="1:20" x14ac:dyDescent="0.3">
      <c r="A19" t="s">
        <v>33</v>
      </c>
      <c r="B19" t="s">
        <v>32</v>
      </c>
      <c r="C19" t="s">
        <v>15</v>
      </c>
      <c r="D19" s="1">
        <f>'CRM3.1'!D19-'CRM3'!D19</f>
        <v>2.9534510433386902</v>
      </c>
      <c r="E19" s="1">
        <f>'CRM3.1'!E19-'CRM3'!E19</f>
        <v>2.9534510433386902</v>
      </c>
      <c r="F19" s="1">
        <f>'CRM3.1'!F19-'CRM3'!F19</f>
        <v>2.9534510433386902</v>
      </c>
      <c r="G19" s="1">
        <f>'CRM3.1'!G19-'CRM3'!G19</f>
        <v>2.9534510433386902</v>
      </c>
      <c r="H19" s="1">
        <f>'CRM3.1'!H19-'CRM3'!H19</f>
        <v>0</v>
      </c>
      <c r="I19" s="1">
        <f>'CRM3.1'!I19-'CRM3'!I19</f>
        <v>0</v>
      </c>
      <c r="J19" s="1">
        <f>'CRM3.1'!J19-'CRM3'!J19</f>
        <v>0</v>
      </c>
      <c r="K19" s="1">
        <f>'CRM3.1'!K19-'CRM3'!K19</f>
        <v>0</v>
      </c>
      <c r="M19" s="2">
        <f>('CRM3.1'!D19-'CRM3'!D19)/'CRM3.1'!D19</f>
        <v>0.47520661157024918</v>
      </c>
      <c r="N19" s="2">
        <f>('CRM3.1'!E19-'CRM3'!E19)/'CRM3.1'!E19</f>
        <v>0.47520661157024918</v>
      </c>
      <c r="O19" s="2">
        <f>('CRM3.1'!F19-'CRM3'!F19)/'CRM3.1'!F19</f>
        <v>0.47520661157024918</v>
      </c>
      <c r="P19" s="2">
        <f>('CRM3.1'!G19-'CRM3'!G19)/'CRM3.1'!G19</f>
        <v>0.47520661157024918</v>
      </c>
      <c r="Q19" s="2">
        <f>('CRM3.1'!H19-'CRM3'!H19)/'CRM3.1'!H19</f>
        <v>0</v>
      </c>
      <c r="R19" s="2">
        <f>('CRM3.1'!I19-'CRM3'!I19)/'CRM3.1'!I19</f>
        <v>0</v>
      </c>
      <c r="S19" s="2">
        <f>('CRM3.1'!J19-'CRM3'!J19)/'CRM3.1'!J19</f>
        <v>0</v>
      </c>
      <c r="T19" s="2">
        <f>('CRM3.1'!K19-'CRM3'!K19)/'CRM3.1'!K19</f>
        <v>0</v>
      </c>
    </row>
    <row r="20" spans="1:20" x14ac:dyDescent="0.3">
      <c r="A20" t="s">
        <v>34</v>
      </c>
      <c r="B20" t="s">
        <v>32</v>
      </c>
      <c r="C20" t="s">
        <v>15</v>
      </c>
      <c r="D20" s="1">
        <f>'CRM3.1'!D20-'CRM3'!D20</f>
        <v>5.1199999999999992</v>
      </c>
      <c r="E20" s="1">
        <f>'CRM3.1'!E20-'CRM3'!E20</f>
        <v>5.1199999999999992</v>
      </c>
      <c r="F20" s="1">
        <f>'CRM3.1'!F20-'CRM3'!F20</f>
        <v>5.1199999999999992</v>
      </c>
      <c r="G20" s="1">
        <f>'CRM3.1'!G20-'CRM3'!G20</f>
        <v>5.1199999999999992</v>
      </c>
      <c r="H20" s="1">
        <f>'CRM3.1'!H20-'CRM3'!H20</f>
        <v>0</v>
      </c>
      <c r="I20" s="1">
        <f>'CRM3.1'!I20-'CRM3'!I20</f>
        <v>0</v>
      </c>
      <c r="J20" s="1">
        <f>'CRM3.1'!J20-'CRM3'!J20</f>
        <v>0</v>
      </c>
      <c r="K20" s="1">
        <f>'CRM3.1'!K20-'CRM3'!K20</f>
        <v>0</v>
      </c>
      <c r="M20" s="2">
        <f>('CRM3.1'!D20-'CRM3'!D20)/'CRM3.1'!D20</f>
        <v>0.31219512195121951</v>
      </c>
      <c r="N20" s="2">
        <f>('CRM3.1'!E20-'CRM3'!E20)/'CRM3.1'!E20</f>
        <v>0.31219512195121951</v>
      </c>
      <c r="O20" s="2">
        <f>('CRM3.1'!F20-'CRM3'!F20)/'CRM3.1'!F20</f>
        <v>0.31219512195121951</v>
      </c>
      <c r="P20" s="2">
        <f>('CRM3.1'!G20-'CRM3'!G20)/'CRM3.1'!G20</f>
        <v>0.31219512195121951</v>
      </c>
      <c r="Q20" s="2">
        <f>('CRM3.1'!H20-'CRM3'!H20)/'CRM3.1'!H20</f>
        <v>0</v>
      </c>
      <c r="R20" s="2">
        <f>('CRM3.1'!I20-'CRM3'!I20)/'CRM3.1'!I20</f>
        <v>0</v>
      </c>
      <c r="S20" s="2">
        <f>('CRM3.1'!J20-'CRM3'!J20)/'CRM3.1'!J20</f>
        <v>0</v>
      </c>
      <c r="T20" s="2">
        <f>('CRM3.1'!K20-'CRM3'!K20)/'CRM3.1'!K20</f>
        <v>0</v>
      </c>
    </row>
    <row r="21" spans="1:20" x14ac:dyDescent="0.3">
      <c r="A21" t="s">
        <v>35</v>
      </c>
      <c r="B21" t="s">
        <v>32</v>
      </c>
      <c r="C21" t="s">
        <v>15</v>
      </c>
      <c r="D21" s="1">
        <f>'CRM3.1'!D21-'CRM3'!D21</f>
        <v>4.9702127659573705</v>
      </c>
      <c r="E21" s="1">
        <f>'CRM3.1'!E21-'CRM3'!E21</f>
        <v>4.9702127659573705</v>
      </c>
      <c r="F21" s="1">
        <f>'CRM3.1'!F21-'CRM3'!F21</f>
        <v>4.9702127659573705</v>
      </c>
      <c r="G21" s="1">
        <f>'CRM3.1'!G21-'CRM3'!G21</f>
        <v>4.9702127659573705</v>
      </c>
      <c r="H21" s="1">
        <f>'CRM3.1'!H21-'CRM3'!H21</f>
        <v>0</v>
      </c>
      <c r="I21" s="1">
        <f>'CRM3.1'!I21-'CRM3'!I21</f>
        <v>0</v>
      </c>
      <c r="J21" s="1">
        <f>'CRM3.1'!J21-'CRM3'!J21</f>
        <v>0</v>
      </c>
      <c r="K21" s="1">
        <f>'CRM3.1'!K21-'CRM3'!K21</f>
        <v>0</v>
      </c>
      <c r="M21" s="2">
        <f>('CRM3.1'!D21-'CRM3'!D21)/'CRM3.1'!D21</f>
        <v>0.35180722891565935</v>
      </c>
      <c r="N21" s="2">
        <f>('CRM3.1'!E21-'CRM3'!E21)/'CRM3.1'!E21</f>
        <v>0.35180722891565935</v>
      </c>
      <c r="O21" s="2">
        <f>('CRM3.1'!F21-'CRM3'!F21)/'CRM3.1'!F21</f>
        <v>0.35180722891565935</v>
      </c>
      <c r="P21" s="2">
        <f>('CRM3.1'!G21-'CRM3'!G21)/'CRM3.1'!G21</f>
        <v>0.35180722891565935</v>
      </c>
      <c r="Q21" s="2">
        <f>('CRM3.1'!H21-'CRM3'!H21)/'CRM3.1'!H21</f>
        <v>0</v>
      </c>
      <c r="R21" s="2">
        <f>('CRM3.1'!I21-'CRM3'!I21)/'CRM3.1'!I21</f>
        <v>0</v>
      </c>
      <c r="S21" s="2">
        <f>('CRM3.1'!J21-'CRM3'!J21)/'CRM3.1'!J21</f>
        <v>0</v>
      </c>
      <c r="T21" s="2">
        <f>('CRM3.1'!K21-'CRM3'!K21)/'CRM3.1'!K21</f>
        <v>0</v>
      </c>
    </row>
    <row r="22" spans="1:20" x14ac:dyDescent="0.3">
      <c r="A22" t="s">
        <v>36</v>
      </c>
      <c r="B22" t="s">
        <v>32</v>
      </c>
      <c r="C22" t="s">
        <v>15</v>
      </c>
      <c r="D22" s="1">
        <f>'CRM3.1'!D22-'CRM3'!D22</f>
        <v>4.1333333333333</v>
      </c>
      <c r="E22" s="1">
        <f>'CRM3.1'!E22-'CRM3'!E22</f>
        <v>4.1333333333333</v>
      </c>
      <c r="F22" s="1">
        <f>'CRM3.1'!F22-'CRM3'!F22</f>
        <v>4.1333333333333</v>
      </c>
      <c r="G22" s="1">
        <f>'CRM3.1'!G22-'CRM3'!G22</f>
        <v>4.1333333333333</v>
      </c>
      <c r="H22" s="1">
        <f>'CRM3.1'!H22-'CRM3'!H22</f>
        <v>0</v>
      </c>
      <c r="I22" s="1">
        <f>'CRM3.1'!I22-'CRM3'!I22</f>
        <v>0</v>
      </c>
      <c r="J22" s="1">
        <f>'CRM3.1'!J22-'CRM3'!J22</f>
        <v>0</v>
      </c>
      <c r="K22" s="1">
        <f>'CRM3.1'!K22-'CRM3'!K22</f>
        <v>0</v>
      </c>
      <c r="M22" s="2">
        <f>('CRM3.1'!D22-'CRM3'!D22)/'CRM3.1'!D22</f>
        <v>0.34636871508379707</v>
      </c>
      <c r="N22" s="2">
        <f>('CRM3.1'!E22-'CRM3'!E22)/'CRM3.1'!E22</f>
        <v>0.34636871508379707</v>
      </c>
      <c r="O22" s="2">
        <f>('CRM3.1'!F22-'CRM3'!F22)/'CRM3.1'!F22</f>
        <v>0.34636871508379707</v>
      </c>
      <c r="P22" s="2">
        <f>('CRM3.1'!G22-'CRM3'!G22)/'CRM3.1'!G22</f>
        <v>0.34636871508379707</v>
      </c>
      <c r="Q22" s="2">
        <f>('CRM3.1'!H22-'CRM3'!H22)/'CRM3.1'!H22</f>
        <v>0</v>
      </c>
      <c r="R22" s="2">
        <f>('CRM3.1'!I22-'CRM3'!I22)/'CRM3.1'!I22</f>
        <v>0</v>
      </c>
      <c r="S22" s="2">
        <f>('CRM3.1'!J22-'CRM3'!J22)/'CRM3.1'!J22</f>
        <v>0</v>
      </c>
      <c r="T22" s="2">
        <f>('CRM3.1'!K22-'CRM3'!K22)/'CRM3.1'!K22</f>
        <v>0</v>
      </c>
    </row>
    <row r="23" spans="1:20" x14ac:dyDescent="0.3">
      <c r="A23" t="s">
        <v>37</v>
      </c>
      <c r="B23" t="s">
        <v>38</v>
      </c>
      <c r="C23" t="s">
        <v>39</v>
      </c>
      <c r="D23" s="1">
        <f>'CRM3.1'!D23-'CRM3'!D23</f>
        <v>2.4866351218641198</v>
      </c>
      <c r="E23" s="1">
        <f>'CRM3.1'!E23-'CRM3'!E23</f>
        <v>2.4866351218641203</v>
      </c>
      <c r="F23" s="1">
        <f>'CRM3.1'!F23-'CRM3'!F23</f>
        <v>2.486635121864099</v>
      </c>
      <c r="G23" s="1">
        <f>'CRM3.1'!G23-'CRM3'!G23</f>
        <v>2.4866351218641043</v>
      </c>
      <c r="H23" s="1">
        <f>'CRM3.1'!H23-'CRM3'!H23</f>
        <v>-6.3828752460182159E-4</v>
      </c>
      <c r="I23" s="1">
        <f>'CRM3.1'!I23-'CRM3'!I23</f>
        <v>-7.7142578522000349E-3</v>
      </c>
      <c r="J23" s="1">
        <f>'CRM3.1'!J23-'CRM3'!J23</f>
        <v>-6.678356860339818E-2</v>
      </c>
      <c r="K23" s="1">
        <f>'CRM3.1'!K23-'CRM3'!K23</f>
        <v>-0.11780215888339995</v>
      </c>
      <c r="M23" s="2">
        <f>('CRM3.1'!D23-'CRM3'!D23)/'CRM3.1'!D23</f>
        <v>0.38877970341254264</v>
      </c>
      <c r="N23" s="2">
        <f>('CRM3.1'!E23-'CRM3'!E23)/'CRM3.1'!E23</f>
        <v>0.24968445209409088</v>
      </c>
      <c r="O23" s="2">
        <f>('CRM3.1'!F23-'CRM3'!F23)/'CRM3.1'!F23</f>
        <v>0.1640283431328203</v>
      </c>
      <c r="P23" s="2">
        <f>('CRM3.1'!G23-'CRM3'!G23)/'CRM3.1'!G23</f>
        <v>5.3821419737818177E-2</v>
      </c>
      <c r="Q23" s="2">
        <f>('CRM3.1'!H23-'CRM3'!H23)/'CRM3.1'!H23</f>
        <v>-2.0524175015886205E-5</v>
      </c>
      <c r="R23" s="2">
        <f>('CRM3.1'!I23-'CRM3'!I23)/'CRM3.1'!I23</f>
        <v>-1.7855230003954492E-4</v>
      </c>
      <c r="S23" s="2">
        <f>('CRM3.1'!J23-'CRM3'!J23)/'CRM3.1'!J23</f>
        <v>-1.3072673862035301E-3</v>
      </c>
      <c r="T23" s="2">
        <f>('CRM3.1'!K23-'CRM3'!K23)/'CRM3.1'!K23</f>
        <v>-2.2128359749096324E-3</v>
      </c>
    </row>
    <row r="24" spans="1:20" x14ac:dyDescent="0.3">
      <c r="A24" t="s">
        <v>40</v>
      </c>
      <c r="B24" t="s">
        <v>38</v>
      </c>
      <c r="C24" t="s">
        <v>13</v>
      </c>
      <c r="D24" s="1">
        <f>'CRM3.1'!D24-'CRM3'!D24</f>
        <v>0.7818438484091601</v>
      </c>
      <c r="E24" s="1">
        <f>'CRM3.1'!E24-'CRM3'!E24</f>
        <v>0.7818438484091601</v>
      </c>
      <c r="F24" s="1">
        <f>'CRM3.1'!F24-'CRM3'!F24</f>
        <v>0.7818438484091601</v>
      </c>
      <c r="G24" s="1">
        <f>'CRM3.1'!G24-'CRM3'!G24</f>
        <v>0.7818438484091601</v>
      </c>
      <c r="H24" s="1">
        <f>'CRM3.1'!H24-'CRM3'!H24</f>
        <v>0</v>
      </c>
      <c r="I24" s="1">
        <f>'CRM3.1'!I24-'CRM3'!I24</f>
        <v>0</v>
      </c>
      <c r="J24" s="1">
        <f>'CRM3.1'!J24-'CRM3'!J24</f>
        <v>0</v>
      </c>
      <c r="K24" s="1">
        <f>'CRM3.1'!K24-'CRM3'!K24</f>
        <v>0</v>
      </c>
      <c r="M24" s="2">
        <f>('CRM3.1'!D24-'CRM3'!D24)/'CRM3.1'!D24</f>
        <v>0.56675062972292067</v>
      </c>
      <c r="N24" s="2">
        <f>('CRM3.1'!E24-'CRM3'!E24)/'CRM3.1'!E24</f>
        <v>0.56675062972292067</v>
      </c>
      <c r="O24" s="2">
        <f>('CRM3.1'!F24-'CRM3'!F24)/'CRM3.1'!F24</f>
        <v>0.56675062972292067</v>
      </c>
      <c r="P24" s="2">
        <f>('CRM3.1'!G24-'CRM3'!G24)/'CRM3.1'!G24</f>
        <v>0.56675062972292067</v>
      </c>
      <c r="Q24" s="2">
        <f>('CRM3.1'!H24-'CRM3'!H24)/'CRM3.1'!H24</f>
        <v>0</v>
      </c>
      <c r="R24" s="2">
        <f>('CRM3.1'!I24-'CRM3'!I24)/'CRM3.1'!I24</f>
        <v>0</v>
      </c>
      <c r="S24" s="2">
        <f>('CRM3.1'!J24-'CRM3'!J24)/'CRM3.1'!J24</f>
        <v>0</v>
      </c>
      <c r="T24" s="2">
        <f>('CRM3.1'!K24-'CRM3'!K24)/'CRM3.1'!K24</f>
        <v>0</v>
      </c>
    </row>
    <row r="25" spans="1:20" x14ac:dyDescent="0.3">
      <c r="A25" t="s">
        <v>41</v>
      </c>
      <c r="B25" t="s">
        <v>38</v>
      </c>
      <c r="C25" t="s">
        <v>13</v>
      </c>
      <c r="D25" s="1">
        <f>'CRM3.1'!D25-'CRM3'!D25</f>
        <v>0.57971014492753103</v>
      </c>
      <c r="E25" s="1">
        <f>'CRM3.1'!E25-'CRM3'!E25</f>
        <v>0.57971014492753103</v>
      </c>
      <c r="F25" s="1">
        <f>'CRM3.1'!F25-'CRM3'!F25</f>
        <v>0.57971014492753103</v>
      </c>
      <c r="G25" s="1">
        <f>'CRM3.1'!G25-'CRM3'!G25</f>
        <v>0.57971014492753103</v>
      </c>
      <c r="H25" s="1">
        <f>'CRM3.1'!H25-'CRM3'!H25</f>
        <v>0</v>
      </c>
      <c r="I25" s="1">
        <f>'CRM3.1'!I25-'CRM3'!I25</f>
        <v>0</v>
      </c>
      <c r="J25" s="1">
        <f>'CRM3.1'!J25-'CRM3'!J25</f>
        <v>0</v>
      </c>
      <c r="K25" s="1">
        <f>'CRM3.1'!K25-'CRM3'!K25</f>
        <v>0</v>
      </c>
      <c r="M25" s="2">
        <f>('CRM3.1'!D25-'CRM3'!D25)/'CRM3.1'!D25</f>
        <v>0.47709923664121939</v>
      </c>
      <c r="N25" s="2">
        <f>('CRM3.1'!E25-'CRM3'!E25)/'CRM3.1'!E25</f>
        <v>0.47709923664121939</v>
      </c>
      <c r="O25" s="2">
        <f>('CRM3.1'!F25-'CRM3'!F25)/'CRM3.1'!F25</f>
        <v>0.47709923664121939</v>
      </c>
      <c r="P25" s="2">
        <f>('CRM3.1'!G25-'CRM3'!G25)/'CRM3.1'!G25</f>
        <v>0.47709923664121939</v>
      </c>
      <c r="Q25" s="2">
        <f>('CRM3.1'!H25-'CRM3'!H25)/'CRM3.1'!H25</f>
        <v>0</v>
      </c>
      <c r="R25" s="2">
        <f>('CRM3.1'!I25-'CRM3'!I25)/'CRM3.1'!I25</f>
        <v>0</v>
      </c>
      <c r="S25" s="2">
        <f>('CRM3.1'!J25-'CRM3'!J25)/'CRM3.1'!J25</f>
        <v>0</v>
      </c>
      <c r="T25" s="2">
        <f>('CRM3.1'!K25-'CRM3'!K25)/'CRM3.1'!K25</f>
        <v>0</v>
      </c>
    </row>
    <row r="26" spans="1:20" x14ac:dyDescent="0.3">
      <c r="A26" t="s">
        <v>42</v>
      </c>
      <c r="B26" t="s">
        <v>38</v>
      </c>
      <c r="C26" t="s">
        <v>13</v>
      </c>
      <c r="D26" s="1">
        <f>'CRM3.1'!D26-'CRM3'!D26</f>
        <v>0.49454545454545396</v>
      </c>
      <c r="E26" s="1">
        <f>'CRM3.1'!E26-'CRM3'!E26</f>
        <v>0.49454545454545396</v>
      </c>
      <c r="F26" s="1">
        <f>'CRM3.1'!F26-'CRM3'!F26</f>
        <v>0.49454545454545396</v>
      </c>
      <c r="G26" s="1">
        <f>'CRM3.1'!G26-'CRM3'!G26</f>
        <v>0.49454545454545396</v>
      </c>
      <c r="H26" s="1">
        <f>'CRM3.1'!H26-'CRM3'!H26</f>
        <v>0</v>
      </c>
      <c r="I26" s="1">
        <f>'CRM3.1'!I26-'CRM3'!I26</f>
        <v>0</v>
      </c>
      <c r="J26" s="1">
        <f>'CRM3.1'!J26-'CRM3'!J26</f>
        <v>0</v>
      </c>
      <c r="K26" s="1">
        <f>'CRM3.1'!K26-'CRM3'!K26</f>
        <v>0</v>
      </c>
      <c r="M26" s="2">
        <f>('CRM3.1'!D26-'CRM3'!D26)/'CRM3.1'!D26</f>
        <v>0.52676056338028143</v>
      </c>
      <c r="N26" s="2">
        <f>('CRM3.1'!E26-'CRM3'!E26)/'CRM3.1'!E26</f>
        <v>0.52676056338028143</v>
      </c>
      <c r="O26" s="2">
        <f>('CRM3.1'!F26-'CRM3'!F26)/'CRM3.1'!F26</f>
        <v>0.52676056338028143</v>
      </c>
      <c r="P26" s="2">
        <f>('CRM3.1'!G26-'CRM3'!G26)/'CRM3.1'!G26</f>
        <v>0.52676056338028143</v>
      </c>
      <c r="Q26" s="2">
        <f>('CRM3.1'!H26-'CRM3'!H26)/'CRM3.1'!H26</f>
        <v>0</v>
      </c>
      <c r="R26" s="2">
        <f>('CRM3.1'!I26-'CRM3'!I26)/'CRM3.1'!I26</f>
        <v>0</v>
      </c>
      <c r="S26" s="2">
        <f>('CRM3.1'!J26-'CRM3'!J26)/'CRM3.1'!J26</f>
        <v>0</v>
      </c>
      <c r="T26" s="2">
        <f>('CRM3.1'!K26-'CRM3'!K26)/'CRM3.1'!K26</f>
        <v>0</v>
      </c>
    </row>
    <row r="27" spans="1:20" x14ac:dyDescent="0.3">
      <c r="A27" t="s">
        <v>43</v>
      </c>
      <c r="B27" t="s">
        <v>38</v>
      </c>
      <c r="C27" t="s">
        <v>13</v>
      </c>
      <c r="D27" s="1">
        <f>'CRM3.1'!D27-'CRM3'!D27</f>
        <v>1.7181538461538497</v>
      </c>
      <c r="E27" s="1">
        <f>'CRM3.1'!E27-'CRM3'!E27</f>
        <v>1.7181538461538497</v>
      </c>
      <c r="F27" s="1">
        <f>'CRM3.1'!F27-'CRM3'!F27</f>
        <v>1.7181538461538497</v>
      </c>
      <c r="G27" s="1">
        <f>'CRM3.1'!G27-'CRM3'!G27</f>
        <v>1.7181538461538497</v>
      </c>
      <c r="H27" s="1">
        <f>'CRM3.1'!H27-'CRM3'!H27</f>
        <v>0</v>
      </c>
      <c r="I27" s="1">
        <f>'CRM3.1'!I27-'CRM3'!I27</f>
        <v>0</v>
      </c>
      <c r="J27" s="1">
        <f>'CRM3.1'!J27-'CRM3'!J27</f>
        <v>0</v>
      </c>
      <c r="K27" s="1">
        <f>'CRM3.1'!K27-'CRM3'!K27</f>
        <v>0</v>
      </c>
      <c r="M27" s="2">
        <f>('CRM3.1'!D27-'CRM3'!D27)/'CRM3.1'!D27</f>
        <v>0.5352760736196337</v>
      </c>
      <c r="N27" s="2">
        <f>('CRM3.1'!E27-'CRM3'!E27)/'CRM3.1'!E27</f>
        <v>0.5352760736196337</v>
      </c>
      <c r="O27" s="2">
        <f>('CRM3.1'!F27-'CRM3'!F27)/'CRM3.1'!F27</f>
        <v>0.5352760736196337</v>
      </c>
      <c r="P27" s="2">
        <f>('CRM3.1'!G27-'CRM3'!G27)/'CRM3.1'!G27</f>
        <v>0.5352760736196337</v>
      </c>
      <c r="Q27" s="2">
        <f>('CRM3.1'!H27-'CRM3'!H27)/'CRM3.1'!H27</f>
        <v>0</v>
      </c>
      <c r="R27" s="2">
        <f>('CRM3.1'!I27-'CRM3'!I27)/'CRM3.1'!I27</f>
        <v>0</v>
      </c>
      <c r="S27" s="2">
        <f>('CRM3.1'!J27-'CRM3'!J27)/'CRM3.1'!J27</f>
        <v>0</v>
      </c>
      <c r="T27" s="2">
        <f>('CRM3.1'!K27-'CRM3'!K27)/'CRM3.1'!K27</f>
        <v>0</v>
      </c>
    </row>
    <row r="28" spans="1:20" x14ac:dyDescent="0.3">
      <c r="A28" t="s">
        <v>44</v>
      </c>
      <c r="B28" t="s">
        <v>38</v>
      </c>
      <c r="C28" t="s">
        <v>39</v>
      </c>
      <c r="D28" s="1">
        <f>'CRM3.1'!D28-'CRM3'!D28</f>
        <v>2.1435000000000004</v>
      </c>
      <c r="E28" s="1">
        <f>'CRM3.1'!E28-'CRM3'!E28</f>
        <v>2.1435000000000004</v>
      </c>
      <c r="F28" s="1">
        <f>'CRM3.1'!F28-'CRM3'!F28</f>
        <v>2.1434999999999995</v>
      </c>
      <c r="G28" s="1">
        <f>'CRM3.1'!G28-'CRM3'!G28</f>
        <v>2.1434999999999995</v>
      </c>
      <c r="H28" s="1">
        <f>'CRM3.1'!H28-'CRM3'!H28</f>
        <v>-8.91806803899442E-4</v>
      </c>
      <c r="I28" s="1">
        <f>'CRM3.1'!I28-'CRM3'!I28</f>
        <v>-9.3770589627006018E-2</v>
      </c>
      <c r="J28" s="1">
        <f>'CRM3.1'!J28-'CRM3'!J28</f>
        <v>-0.94691101294609581</v>
      </c>
      <c r="K28" s="1">
        <f>'CRM3.1'!K28-'CRM3'!K28</f>
        <v>-3.0775872054590963</v>
      </c>
      <c r="M28" s="2">
        <f>('CRM3.1'!D28-'CRM3'!D28)/'CRM3.1'!D28</f>
        <v>0.32979459958458346</v>
      </c>
      <c r="N28" s="2">
        <f>('CRM3.1'!E28-'CRM3'!E28)/'CRM3.1'!E28</f>
        <v>0.21651515151515155</v>
      </c>
      <c r="O28" s="2">
        <f>('CRM3.1'!F28-'CRM3'!F28)/'CRM3.1'!F28</f>
        <v>0.16371968684361274</v>
      </c>
      <c r="P28" s="2">
        <f>('CRM3.1'!G28-'CRM3'!G28)/'CRM3.1'!G28</f>
        <v>7.0263714290397114E-2</v>
      </c>
      <c r="Q28" s="2">
        <f>('CRM3.1'!H28-'CRM3'!H28)/'CRM3.1'!H28</f>
        <v>-3.9195030034349309E-5</v>
      </c>
      <c r="R28" s="2">
        <f>('CRM3.1'!I28-'CRM3'!I28)/'CRM3.1'!I28</f>
        <v>-2.5137953018423672E-3</v>
      </c>
      <c r="S28" s="2">
        <f>('CRM3.1'!J28-'CRM3'!J28)/'CRM3.1'!J28</f>
        <v>-2.0199777273018204E-2</v>
      </c>
      <c r="T28" s="2">
        <f>('CRM3.1'!K28-'CRM3'!K28)/'CRM3.1'!K28</f>
        <v>-6.0497584824055768E-2</v>
      </c>
    </row>
    <row r="29" spans="1:20" x14ac:dyDescent="0.3">
      <c r="A29" t="s">
        <v>45</v>
      </c>
      <c r="B29" t="s">
        <v>38</v>
      </c>
      <c r="C29" t="s">
        <v>39</v>
      </c>
      <c r="D29" s="1">
        <f>'CRM3.1'!D29-'CRM3'!D29</f>
        <v>2.5700000000000003</v>
      </c>
      <c r="E29" s="1">
        <f>'CRM3.1'!E29-'CRM3'!E29</f>
        <v>2.5700000000000003</v>
      </c>
      <c r="F29" s="1">
        <f>'CRM3.1'!F29-'CRM3'!F29</f>
        <v>2.5699999999999985</v>
      </c>
      <c r="G29" s="1">
        <f>'CRM3.1'!G29-'CRM3'!G29</f>
        <v>2.5700000000000003</v>
      </c>
      <c r="H29" s="1">
        <f>'CRM3.1'!H29-'CRM3'!H29</f>
        <v>-2.4833899940190918E-4</v>
      </c>
      <c r="I29" s="1">
        <f>'CRM3.1'!I29-'CRM3'!I29</f>
        <v>-1.4466676913102106E-2</v>
      </c>
      <c r="J29" s="1">
        <f>'CRM3.1'!J29-'CRM3'!J29</f>
        <v>-0.17891521346249561</v>
      </c>
      <c r="K29" s="1">
        <f>'CRM3.1'!K29-'CRM3'!K29</f>
        <v>-0.70904457103760166</v>
      </c>
      <c r="M29" s="2">
        <f>('CRM3.1'!D29-'CRM3'!D29)/'CRM3.1'!D29</f>
        <v>0.36547212741751994</v>
      </c>
      <c r="N29" s="2">
        <f>('CRM3.1'!E29-'CRM3'!E29)/'CRM3.1'!E29</f>
        <v>0.2462157501437057</v>
      </c>
      <c r="O29" s="2">
        <f>('CRM3.1'!F29-'CRM3'!F29)/'CRM3.1'!F29</f>
        <v>0.19329121540312866</v>
      </c>
      <c r="P29" s="2">
        <f>('CRM3.1'!G29-'CRM3'!G29)/'CRM3.1'!G29</f>
        <v>8.3053257497414698E-2</v>
      </c>
      <c r="Q29" s="2">
        <f>('CRM3.1'!H29-'CRM3'!H29)/'CRM3.1'!H29</f>
        <v>-1.0581389693089695E-5</v>
      </c>
      <c r="R29" s="2">
        <f>('CRM3.1'!I29-'CRM3'!I29)/'CRM3.1'!I29</f>
        <v>-3.8036655288154814E-4</v>
      </c>
      <c r="S29" s="2">
        <f>('CRM3.1'!J29-'CRM3'!J29)/'CRM3.1'!J29</f>
        <v>-3.7210904561887038E-3</v>
      </c>
      <c r="T29" s="2">
        <f>('CRM3.1'!K29-'CRM3'!K29)/'CRM3.1'!K29</f>
        <v>-1.3334823922724616E-2</v>
      </c>
    </row>
    <row r="30" spans="1:20" x14ac:dyDescent="0.3">
      <c r="A30" t="s">
        <v>46</v>
      </c>
      <c r="B30" t="s">
        <v>38</v>
      </c>
      <c r="C30" t="s">
        <v>39</v>
      </c>
      <c r="D30" s="1">
        <f>'CRM3.1'!D30-'CRM3'!D30</f>
        <v>2.57</v>
      </c>
      <c r="E30" s="1">
        <f>'CRM3.1'!E30-'CRM3'!E30</f>
        <v>2.5700000000000003</v>
      </c>
      <c r="F30" s="1">
        <f>'CRM3.1'!F30-'CRM3'!F30</f>
        <v>2.5700000000000003</v>
      </c>
      <c r="G30" s="1">
        <f>'CRM3.1'!G30-'CRM3'!G30</f>
        <v>2.5699999999999932</v>
      </c>
      <c r="H30" s="1">
        <f>'CRM3.1'!H30-'CRM3'!H30</f>
        <v>-6.3285112013033995E-6</v>
      </c>
      <c r="I30" s="1">
        <f>'CRM3.1'!I30-'CRM3'!I30</f>
        <v>-1.2102163480989248E-3</v>
      </c>
      <c r="J30" s="1">
        <f>'CRM3.1'!J30-'CRM3'!J30</f>
        <v>-4.9055407120000893E-2</v>
      </c>
      <c r="K30" s="1">
        <f>'CRM3.1'!K30-'CRM3'!K30</f>
        <v>-0.41691145652129791</v>
      </c>
      <c r="M30" s="2">
        <f>('CRM3.1'!D30-'CRM3'!D30)/'CRM3.1'!D30</f>
        <v>0.43811796795090352</v>
      </c>
      <c r="N30" s="2">
        <f>('CRM3.1'!E30-'CRM3'!E30)/'CRM3.1'!E30</f>
        <v>0.30911715179215782</v>
      </c>
      <c r="O30" s="2">
        <f>('CRM3.1'!F30-'CRM3'!F30)/'CRM3.1'!F30</f>
        <v>0.16098722124780759</v>
      </c>
      <c r="P30" s="2">
        <f>('CRM3.1'!G30-'CRM3'!G30)/'CRM3.1'!G30</f>
        <v>3.8441978041702712E-2</v>
      </c>
      <c r="Q30" s="2">
        <f>('CRM3.1'!H30-'CRM3'!H30)/'CRM3.1'!H30</f>
        <v>-1.9981038616817666E-7</v>
      </c>
      <c r="R30" s="2">
        <f>('CRM3.1'!I30-'CRM3'!I30)/'CRM3.1'!I30</f>
        <v>-3.1074216314003149E-5</v>
      </c>
      <c r="S30" s="2">
        <f>('CRM3.1'!J30-'CRM3'!J30)/'CRM3.1'!J30</f>
        <v>-1.0968587191809839E-3</v>
      </c>
      <c r="T30" s="2">
        <f>('CRM3.1'!K30-'CRM3'!K30)/'CRM3.1'!K30</f>
        <v>-7.9220714641427045E-3</v>
      </c>
    </row>
    <row r="31" spans="1:20" x14ac:dyDescent="0.3">
      <c r="A31" t="s">
        <v>47</v>
      </c>
      <c r="B31" t="s">
        <v>38</v>
      </c>
      <c r="C31" t="s">
        <v>15</v>
      </c>
      <c r="D31" s="1">
        <f>'CRM3.1'!D31-'CRM3'!D31</f>
        <v>1.4542548941270399</v>
      </c>
      <c r="E31" s="1">
        <f>'CRM3.1'!E31-'CRM3'!E31</f>
        <v>1.4542548941270399</v>
      </c>
      <c r="F31" s="1">
        <f>'CRM3.1'!F31-'CRM3'!F31</f>
        <v>1.4542548941270399</v>
      </c>
      <c r="G31" s="1">
        <f>'CRM3.1'!G31-'CRM3'!G31</f>
        <v>1.4542548941270399</v>
      </c>
      <c r="H31" s="1">
        <f>'CRM3.1'!H31-'CRM3'!H31</f>
        <v>0</v>
      </c>
      <c r="I31" s="1">
        <f>'CRM3.1'!I31-'CRM3'!I31</f>
        <v>0</v>
      </c>
      <c r="J31" s="1">
        <f>'CRM3.1'!J31-'CRM3'!J31</f>
        <v>0</v>
      </c>
      <c r="K31" s="1">
        <f>'CRM3.1'!K31-'CRM3'!K31</f>
        <v>0</v>
      </c>
      <c r="M31" s="2">
        <f>('CRM3.1'!D31-'CRM3'!D31)/'CRM3.1'!D31</f>
        <v>0.57268722466960242</v>
      </c>
      <c r="N31" s="2">
        <f>('CRM3.1'!E31-'CRM3'!E31)/'CRM3.1'!E31</f>
        <v>0.57268722466960242</v>
      </c>
      <c r="O31" s="2">
        <f>('CRM3.1'!F31-'CRM3'!F31)/'CRM3.1'!F31</f>
        <v>0.57268722466960242</v>
      </c>
      <c r="P31" s="2">
        <f>('CRM3.1'!G31-'CRM3'!G31)/'CRM3.1'!G31</f>
        <v>0.57268722466960242</v>
      </c>
      <c r="Q31" s="2">
        <f>('CRM3.1'!H31-'CRM3'!H31)/'CRM3.1'!H31</f>
        <v>0</v>
      </c>
      <c r="R31" s="2">
        <f>('CRM3.1'!I31-'CRM3'!I31)/'CRM3.1'!I31</f>
        <v>0</v>
      </c>
      <c r="S31" s="2">
        <f>('CRM3.1'!J31-'CRM3'!J31)/'CRM3.1'!J31</f>
        <v>0</v>
      </c>
      <c r="T31" s="2">
        <f>('CRM3.1'!K31-'CRM3'!K31)/'CRM3.1'!K31</f>
        <v>0</v>
      </c>
    </row>
    <row r="32" spans="1:20" x14ac:dyDescent="0.3">
      <c r="A32" t="s">
        <v>48</v>
      </c>
      <c r="B32" t="s">
        <v>38</v>
      </c>
      <c r="C32" t="s">
        <v>15</v>
      </c>
      <c r="D32" s="1">
        <f>'CRM3.1'!D32-'CRM3'!D32</f>
        <v>2.9216467463479399</v>
      </c>
      <c r="E32" s="1">
        <f>'CRM3.1'!E32-'CRM3'!E32</f>
        <v>2.9216467463479399</v>
      </c>
      <c r="F32" s="1">
        <f>'CRM3.1'!F32-'CRM3'!F32</f>
        <v>2.9216467463479399</v>
      </c>
      <c r="G32" s="1">
        <f>'CRM3.1'!G32-'CRM3'!G32</f>
        <v>2.9216467463479399</v>
      </c>
      <c r="H32" s="1">
        <f>'CRM3.1'!H32-'CRM3'!H32</f>
        <v>0</v>
      </c>
      <c r="I32" s="1">
        <f>'CRM3.1'!I32-'CRM3'!I32</f>
        <v>0</v>
      </c>
      <c r="J32" s="1">
        <f>'CRM3.1'!J32-'CRM3'!J32</f>
        <v>0</v>
      </c>
      <c r="K32" s="1">
        <f>'CRM3.1'!K32-'CRM3'!K32</f>
        <v>0</v>
      </c>
      <c r="M32" s="2">
        <f>('CRM3.1'!D32-'CRM3'!D32)/'CRM3.1'!D32</f>
        <v>0.42226487523992307</v>
      </c>
      <c r="N32" s="2">
        <f>('CRM3.1'!E32-'CRM3'!E32)/'CRM3.1'!E32</f>
        <v>0.42226487523992307</v>
      </c>
      <c r="O32" s="2">
        <f>('CRM3.1'!F32-'CRM3'!F32)/'CRM3.1'!F32</f>
        <v>0.42226487523992307</v>
      </c>
      <c r="P32" s="2">
        <f>('CRM3.1'!G32-'CRM3'!G32)/'CRM3.1'!G32</f>
        <v>0.42226487523992307</v>
      </c>
      <c r="Q32" s="2">
        <f>('CRM3.1'!H32-'CRM3'!H32)/'CRM3.1'!H32</f>
        <v>0</v>
      </c>
      <c r="R32" s="2">
        <f>('CRM3.1'!I32-'CRM3'!I32)/'CRM3.1'!I32</f>
        <v>0</v>
      </c>
      <c r="S32" s="2">
        <f>('CRM3.1'!J32-'CRM3'!J32)/'CRM3.1'!J32</f>
        <v>0</v>
      </c>
      <c r="T32" s="2">
        <f>('CRM3.1'!K32-'CRM3'!K32)/'CRM3.1'!K32</f>
        <v>0</v>
      </c>
    </row>
    <row r="33" spans="1:20" x14ac:dyDescent="0.3">
      <c r="A33" t="s">
        <v>49</v>
      </c>
      <c r="B33" t="s">
        <v>38</v>
      </c>
      <c r="C33" t="s">
        <v>15</v>
      </c>
      <c r="D33" s="1">
        <f>'CRM3.1'!D33-'CRM3'!D33</f>
        <v>1.2728581713462881</v>
      </c>
      <c r="E33" s="1">
        <f>'CRM3.1'!E33-'CRM3'!E33</f>
        <v>1.2728581713462881</v>
      </c>
      <c r="F33" s="1">
        <f>'CRM3.1'!F33-'CRM3'!F33</f>
        <v>1.2728581713462881</v>
      </c>
      <c r="G33" s="1">
        <f>'CRM3.1'!G33-'CRM3'!G33</f>
        <v>1.2728581713462881</v>
      </c>
      <c r="H33" s="1">
        <f>'CRM3.1'!H33-'CRM3'!H33</f>
        <v>0</v>
      </c>
      <c r="I33" s="1">
        <f>'CRM3.1'!I33-'CRM3'!I33</f>
        <v>0</v>
      </c>
      <c r="J33" s="1">
        <f>'CRM3.1'!J33-'CRM3'!J33</f>
        <v>0</v>
      </c>
      <c r="K33" s="1">
        <f>'CRM3.1'!K33-'CRM3'!K33</f>
        <v>0</v>
      </c>
      <c r="M33" s="2">
        <f>('CRM3.1'!D33-'CRM3'!D33)/'CRM3.1'!D33</f>
        <v>0.64863731656184442</v>
      </c>
      <c r="N33" s="2">
        <f>('CRM3.1'!E33-'CRM3'!E33)/'CRM3.1'!E33</f>
        <v>0.64863731656184442</v>
      </c>
      <c r="O33" s="2">
        <f>('CRM3.1'!F33-'CRM3'!F33)/'CRM3.1'!F33</f>
        <v>0.64863731656184442</v>
      </c>
      <c r="P33" s="2">
        <f>('CRM3.1'!G33-'CRM3'!G33)/'CRM3.1'!G33</f>
        <v>0.64863731656184442</v>
      </c>
      <c r="Q33" s="2">
        <f>('CRM3.1'!H33-'CRM3'!H33)/'CRM3.1'!H33</f>
        <v>0</v>
      </c>
      <c r="R33" s="2">
        <f>('CRM3.1'!I33-'CRM3'!I33)/'CRM3.1'!I33</f>
        <v>0</v>
      </c>
      <c r="S33" s="2">
        <f>('CRM3.1'!J33-'CRM3'!J33)/'CRM3.1'!J33</f>
        <v>0</v>
      </c>
      <c r="T33" s="2">
        <f>('CRM3.1'!K33-'CRM3'!K33)/'CRM3.1'!K33</f>
        <v>0</v>
      </c>
    </row>
    <row r="34" spans="1:20" x14ac:dyDescent="0.3">
      <c r="A34" t="s">
        <v>50</v>
      </c>
      <c r="B34" t="s">
        <v>38</v>
      </c>
      <c r="C34" t="s">
        <v>15</v>
      </c>
      <c r="D34" s="1">
        <f>'CRM3.1'!D34-'CRM3'!D34</f>
        <v>1.29720853858785</v>
      </c>
      <c r="E34" s="1">
        <f>'CRM3.1'!E34-'CRM3'!E34</f>
        <v>1.29720853858785</v>
      </c>
      <c r="F34" s="1">
        <f>'CRM3.1'!F34-'CRM3'!F34</f>
        <v>1.29720853858785</v>
      </c>
      <c r="G34" s="1">
        <f>'CRM3.1'!G34-'CRM3'!G34</f>
        <v>1.29720853858785</v>
      </c>
      <c r="H34" s="1">
        <f>'CRM3.1'!H34-'CRM3'!H34</f>
        <v>0</v>
      </c>
      <c r="I34" s="1">
        <f>'CRM3.1'!I34-'CRM3'!I34</f>
        <v>0</v>
      </c>
      <c r="J34" s="1">
        <f>'CRM3.1'!J34-'CRM3'!J34</f>
        <v>0</v>
      </c>
      <c r="K34" s="1">
        <f>'CRM3.1'!K34-'CRM3'!K34</f>
        <v>0</v>
      </c>
      <c r="M34" s="2">
        <f>('CRM3.1'!D34-'CRM3'!D34)/'CRM3.1'!D34</f>
        <v>0.54332874828060573</v>
      </c>
      <c r="N34" s="2">
        <f>('CRM3.1'!E34-'CRM3'!E34)/'CRM3.1'!E34</f>
        <v>0.54332874828060573</v>
      </c>
      <c r="O34" s="2">
        <f>('CRM3.1'!F34-'CRM3'!F34)/'CRM3.1'!F34</f>
        <v>0.54332874828060573</v>
      </c>
      <c r="P34" s="2">
        <f>('CRM3.1'!G34-'CRM3'!G34)/'CRM3.1'!G34</f>
        <v>0.54332874828060573</v>
      </c>
      <c r="Q34" s="2">
        <f>('CRM3.1'!H34-'CRM3'!H34)/'CRM3.1'!H34</f>
        <v>0</v>
      </c>
      <c r="R34" s="2">
        <f>('CRM3.1'!I34-'CRM3'!I34)/'CRM3.1'!I34</f>
        <v>0</v>
      </c>
      <c r="S34" s="2">
        <f>('CRM3.1'!J34-'CRM3'!J34)/'CRM3.1'!J34</f>
        <v>0</v>
      </c>
      <c r="T34" s="2">
        <f>('CRM3.1'!K34-'CRM3'!K34)/'CRM3.1'!K34</f>
        <v>0</v>
      </c>
    </row>
    <row r="35" spans="1:20" x14ac:dyDescent="0.3">
      <c r="A35" t="s">
        <v>51</v>
      </c>
      <c r="B35" t="s">
        <v>52</v>
      </c>
      <c r="C35" t="s">
        <v>13</v>
      </c>
      <c r="D35" s="1">
        <f>'CRM3.1'!D35-'CRM3'!D35</f>
        <v>1.4719999999999982</v>
      </c>
      <c r="E35" s="1">
        <f>'CRM3.1'!E35-'CRM3'!E35</f>
        <v>1.4719999999999982</v>
      </c>
      <c r="F35" s="1">
        <f>'CRM3.1'!F35-'CRM3'!F35</f>
        <v>1.4719999999999982</v>
      </c>
      <c r="G35" s="1">
        <f>'CRM3.1'!G35-'CRM3'!G35</f>
        <v>1.4719999999999982</v>
      </c>
      <c r="H35" s="1">
        <f>'CRM3.1'!H35-'CRM3'!H35</f>
        <v>0</v>
      </c>
      <c r="I35" s="1">
        <f>'CRM3.1'!I35-'CRM3'!I35</f>
        <v>0</v>
      </c>
      <c r="J35" s="1">
        <f>'CRM3.1'!J35-'CRM3'!J35</f>
        <v>0</v>
      </c>
      <c r="K35" s="1">
        <f>'CRM3.1'!K35-'CRM3'!K35</f>
        <v>0</v>
      </c>
      <c r="M35" s="2">
        <f>('CRM3.1'!D35-'CRM3'!D35)/'CRM3.1'!D35</f>
        <v>0.67932489451476796</v>
      </c>
      <c r="N35" s="2">
        <f>('CRM3.1'!E35-'CRM3'!E35)/'CRM3.1'!E35</f>
        <v>0.67932489451476796</v>
      </c>
      <c r="O35" s="2">
        <f>('CRM3.1'!F35-'CRM3'!F35)/'CRM3.1'!F35</f>
        <v>0.67932489451476796</v>
      </c>
      <c r="P35" s="2">
        <f>('CRM3.1'!G35-'CRM3'!G35)/'CRM3.1'!G35</f>
        <v>0.67932489451476796</v>
      </c>
      <c r="Q35" s="2">
        <f>('CRM3.1'!H35-'CRM3'!H35)/'CRM3.1'!H35</f>
        <v>0</v>
      </c>
      <c r="R35" s="2">
        <f>('CRM3.1'!I35-'CRM3'!I35)/'CRM3.1'!I35</f>
        <v>0</v>
      </c>
      <c r="S35" s="2">
        <f>('CRM3.1'!J35-'CRM3'!J35)/'CRM3.1'!J35</f>
        <v>0</v>
      </c>
      <c r="T35" s="2">
        <f>('CRM3.1'!K35-'CRM3'!K35)/'CRM3.1'!K35</f>
        <v>0</v>
      </c>
    </row>
    <row r="36" spans="1:20" x14ac:dyDescent="0.3">
      <c r="A36" t="s">
        <v>53</v>
      </c>
      <c r="B36" t="s">
        <v>52</v>
      </c>
      <c r="C36" t="s">
        <v>13</v>
      </c>
      <c r="D36" s="1">
        <f>'CRM3.1'!D36-'CRM3'!D36</f>
        <v>1.7353351382393902</v>
      </c>
      <c r="E36" s="1">
        <f>'CRM3.1'!E36-'CRM3'!E36</f>
        <v>1.7353351382393902</v>
      </c>
      <c r="F36" s="1">
        <f>'CRM3.1'!F36-'CRM3'!F36</f>
        <v>1.7353351382393902</v>
      </c>
      <c r="G36" s="1">
        <f>'CRM3.1'!G36-'CRM3'!G36</f>
        <v>1.7353351382393902</v>
      </c>
      <c r="H36" s="1">
        <f>'CRM3.1'!H36-'CRM3'!H36</f>
        <v>0</v>
      </c>
      <c r="I36" s="1">
        <f>'CRM3.1'!I36-'CRM3'!I36</f>
        <v>0</v>
      </c>
      <c r="J36" s="1">
        <f>'CRM3.1'!J36-'CRM3'!J36</f>
        <v>0</v>
      </c>
      <c r="K36" s="1">
        <f>'CRM3.1'!K36-'CRM3'!K36</f>
        <v>0</v>
      </c>
      <c r="M36" s="2">
        <f>('CRM3.1'!D36-'CRM3'!D36)/'CRM3.1'!D36</f>
        <v>0.44662162162162117</v>
      </c>
      <c r="N36" s="2">
        <f>('CRM3.1'!E36-'CRM3'!E36)/'CRM3.1'!E36</f>
        <v>0.44662162162162117</v>
      </c>
      <c r="O36" s="2">
        <f>('CRM3.1'!F36-'CRM3'!F36)/'CRM3.1'!F36</f>
        <v>0.44662162162162117</v>
      </c>
      <c r="P36" s="2">
        <f>('CRM3.1'!G36-'CRM3'!G36)/'CRM3.1'!G36</f>
        <v>0.44662162162162117</v>
      </c>
      <c r="Q36" s="2">
        <f>('CRM3.1'!H36-'CRM3'!H36)/'CRM3.1'!H36</f>
        <v>0</v>
      </c>
      <c r="R36" s="2">
        <f>('CRM3.1'!I36-'CRM3'!I36)/'CRM3.1'!I36</f>
        <v>0</v>
      </c>
      <c r="S36" s="2">
        <f>('CRM3.1'!J36-'CRM3'!J36)/'CRM3.1'!J36</f>
        <v>0</v>
      </c>
      <c r="T36" s="2">
        <f>('CRM3.1'!K36-'CRM3'!K36)/'CRM3.1'!K36</f>
        <v>0</v>
      </c>
    </row>
    <row r="37" spans="1:20" x14ac:dyDescent="0.3">
      <c r="A37" t="s">
        <v>54</v>
      </c>
      <c r="B37" t="s">
        <v>52</v>
      </c>
      <c r="C37" t="s">
        <v>13</v>
      </c>
      <c r="D37" s="1">
        <f>'CRM3.1'!D37-'CRM3'!D37</f>
        <v>2.1513234949636901</v>
      </c>
      <c r="E37" s="1">
        <f>'CRM3.1'!E37-'CRM3'!E37</f>
        <v>2.1513234949636901</v>
      </c>
      <c r="F37" s="1">
        <f>'CRM3.1'!F37-'CRM3'!F37</f>
        <v>2.1513234949636901</v>
      </c>
      <c r="G37" s="1">
        <f>'CRM3.1'!G37-'CRM3'!G37</f>
        <v>2.1513234949636901</v>
      </c>
      <c r="H37" s="1">
        <f>'CRM3.1'!H37-'CRM3'!H37</f>
        <v>0</v>
      </c>
      <c r="I37" s="1">
        <f>'CRM3.1'!I37-'CRM3'!I37</f>
        <v>0</v>
      </c>
      <c r="J37" s="1">
        <f>'CRM3.1'!J37-'CRM3'!J37</f>
        <v>0</v>
      </c>
      <c r="K37" s="1">
        <f>'CRM3.1'!K37-'CRM3'!K37</f>
        <v>0</v>
      </c>
      <c r="M37" s="2">
        <f>('CRM3.1'!D37-'CRM3'!D37)/'CRM3.1'!D37</f>
        <v>0.58097165991902844</v>
      </c>
      <c r="N37" s="2">
        <f>('CRM3.1'!E37-'CRM3'!E37)/'CRM3.1'!E37</f>
        <v>0.58097165991902844</v>
      </c>
      <c r="O37" s="2">
        <f>('CRM3.1'!F37-'CRM3'!F37)/'CRM3.1'!F37</f>
        <v>0.58097165991902844</v>
      </c>
      <c r="P37" s="2">
        <f>('CRM3.1'!G37-'CRM3'!G37)/'CRM3.1'!G37</f>
        <v>0.58097165991902844</v>
      </c>
      <c r="Q37" s="2">
        <f>('CRM3.1'!H37-'CRM3'!H37)/'CRM3.1'!H37</f>
        <v>0</v>
      </c>
      <c r="R37" s="2">
        <f>('CRM3.1'!I37-'CRM3'!I37)/'CRM3.1'!I37</f>
        <v>0</v>
      </c>
      <c r="S37" s="2">
        <f>('CRM3.1'!J37-'CRM3'!J37)/'CRM3.1'!J37</f>
        <v>0</v>
      </c>
      <c r="T37" s="2">
        <f>('CRM3.1'!K37-'CRM3'!K37)/'CRM3.1'!K37</f>
        <v>0</v>
      </c>
    </row>
    <row r="38" spans="1:20" x14ac:dyDescent="0.3">
      <c r="A38" t="s">
        <v>55</v>
      </c>
      <c r="B38" t="s">
        <v>52</v>
      </c>
      <c r="C38" t="s">
        <v>39</v>
      </c>
      <c r="D38" s="1">
        <f>'CRM3.1'!D38-'CRM3'!D38</f>
        <v>2.57</v>
      </c>
      <c r="E38" s="1">
        <f>'CRM3.1'!E38-'CRM3'!E38</f>
        <v>2.5699999999999994</v>
      </c>
      <c r="F38" s="1">
        <f>'CRM3.1'!F38-'CRM3'!F38</f>
        <v>2.5700000000000003</v>
      </c>
      <c r="G38" s="1">
        <f>'CRM3.1'!G38-'CRM3'!G38</f>
        <v>2.5699999999999932</v>
      </c>
      <c r="H38" s="1">
        <f>'CRM3.1'!H38-'CRM3'!H38</f>
        <v>5.1547384032346599E-6</v>
      </c>
      <c r="I38" s="1">
        <f>'CRM3.1'!I38-'CRM3'!I38</f>
        <v>-6.2304652586000486E-2</v>
      </c>
      <c r="J38" s="1">
        <f>'CRM3.1'!J38-'CRM3'!J38</f>
        <v>-0.40492010335849926</v>
      </c>
      <c r="K38" s="1">
        <f>'CRM3.1'!K38-'CRM3'!K38</f>
        <v>-3.0070343026928938</v>
      </c>
      <c r="M38" s="2">
        <f>('CRM3.1'!D38-'CRM3'!D38)/'CRM3.1'!D38</f>
        <v>0.4700073152889539</v>
      </c>
      <c r="N38" s="2">
        <f>('CRM3.1'!E38-'CRM3'!E38)/'CRM3.1'!E38</f>
        <v>0.25582321321919166</v>
      </c>
      <c r="O38" s="2">
        <f>('CRM3.1'!F38-'CRM3'!F38)/'CRM3.1'!F38</f>
        <v>0.12016083785300169</v>
      </c>
      <c r="P38" s="2">
        <f>('CRM3.1'!G38-'CRM3'!G38)/'CRM3.1'!G38</f>
        <v>3.5026031019162011E-2</v>
      </c>
      <c r="Q38" s="2">
        <f>('CRM3.1'!H38-'CRM3'!H38)/'CRM3.1'!H38</f>
        <v>1.6597420151770354E-7</v>
      </c>
      <c r="R38" s="2">
        <f>('CRM3.1'!I38-'CRM3'!I38)/'CRM3.1'!I38</f>
        <v>-1.7115972359021832E-3</v>
      </c>
      <c r="S38" s="2">
        <f>('CRM3.1'!J38-'CRM3'!J38)/'CRM3.1'!J38</f>
        <v>-9.4873151381373311E-3</v>
      </c>
      <c r="T38" s="2">
        <f>('CRM3.1'!K38-'CRM3'!K38)/'CRM3.1'!K38</f>
        <v>-5.9866758719127319E-2</v>
      </c>
    </row>
    <row r="39" spans="1:20" x14ac:dyDescent="0.3">
      <c r="A39" t="s">
        <v>56</v>
      </c>
      <c r="B39" t="s">
        <v>52</v>
      </c>
      <c r="C39" t="s">
        <v>39</v>
      </c>
      <c r="D39" s="1">
        <f>'CRM3.1'!D39-'CRM3'!D39</f>
        <v>2.6000000000000005</v>
      </c>
      <c r="E39" s="1">
        <f>'CRM3.1'!E39-'CRM3'!E39</f>
        <v>2.6000000000000005</v>
      </c>
      <c r="F39" s="1">
        <f>'CRM3.1'!F39-'CRM3'!F39</f>
        <v>2.5999999999999996</v>
      </c>
      <c r="G39" s="1">
        <f>'CRM3.1'!G39-'CRM3'!G39</f>
        <v>2.5999999999999996</v>
      </c>
      <c r="H39" s="1">
        <f>'CRM3.1'!H39-'CRM3'!H39</f>
        <v>-1.309862093400227E-3</v>
      </c>
      <c r="I39" s="1">
        <f>'CRM3.1'!I39-'CRM3'!I39</f>
        <v>-4.1851494650195775E-2</v>
      </c>
      <c r="J39" s="1">
        <f>'CRM3.1'!J39-'CRM3'!J39</f>
        <v>-0.55112001669019861</v>
      </c>
      <c r="K39" s="1">
        <f>'CRM3.1'!K39-'CRM3'!K39</f>
        <v>-1.5579683629838996</v>
      </c>
      <c r="M39" s="2">
        <f>('CRM3.1'!D39-'CRM3'!D39)/'CRM3.1'!D39</f>
        <v>0.36792452830188721</v>
      </c>
      <c r="N39" s="2">
        <f>('CRM3.1'!E39-'CRM3'!E39)/'CRM3.1'!E39</f>
        <v>0.31883584041857455</v>
      </c>
      <c r="O39" s="2">
        <f>('CRM3.1'!F39-'CRM3'!F39)/'CRM3.1'!F39</f>
        <v>0.26785714285714302</v>
      </c>
      <c r="P39" s="2">
        <f>('CRM3.1'!G39-'CRM3'!G39)/'CRM3.1'!G39</f>
        <v>0.15874308042982804</v>
      </c>
      <c r="Q39" s="2">
        <f>('CRM3.1'!H39-'CRM3'!H39)/'CRM3.1'!H39</f>
        <v>-5.8846043464270098E-5</v>
      </c>
      <c r="R39" s="2">
        <f>('CRM3.1'!I39-'CRM3'!I39)/'CRM3.1'!I39</f>
        <v>-1.1203615530791077E-3</v>
      </c>
      <c r="S39" s="2">
        <f>('CRM3.1'!J39-'CRM3'!J39)/'CRM3.1'!J39</f>
        <v>-1.1299284762369645E-2</v>
      </c>
      <c r="T39" s="2">
        <f>('CRM3.1'!K39-'CRM3'!K39)/'CRM3.1'!K39</f>
        <v>-2.9997214972359906E-2</v>
      </c>
    </row>
    <row r="40" spans="1:20" x14ac:dyDescent="0.3">
      <c r="A40" t="s">
        <v>57</v>
      </c>
      <c r="B40" t="s">
        <v>52</v>
      </c>
      <c r="C40" t="s">
        <v>39</v>
      </c>
      <c r="D40" s="1">
        <f>'CRM3.1'!D40-'CRM3'!D40</f>
        <v>2.57</v>
      </c>
      <c r="E40" s="1">
        <f>'CRM3.1'!E40-'CRM3'!E40</f>
        <v>2.5700000000000003</v>
      </c>
      <c r="F40" s="1">
        <f>'CRM3.1'!F40-'CRM3'!F40</f>
        <v>2.5700000000000003</v>
      </c>
      <c r="G40" s="1">
        <f>'CRM3.1'!G40-'CRM3'!G40</f>
        <v>2.5699999999999932</v>
      </c>
      <c r="H40" s="1">
        <f>'CRM3.1'!H40-'CRM3'!H40</f>
        <v>8.9832852303572963E-5</v>
      </c>
      <c r="I40" s="1">
        <f>'CRM3.1'!I40-'CRM3'!I40</f>
        <v>-8.3031549692798023E-2</v>
      </c>
      <c r="J40" s="1">
        <f>'CRM3.1'!J40-'CRM3'!J40</f>
        <v>-0.51306365662080111</v>
      </c>
      <c r="K40" s="1">
        <f>'CRM3.1'!K40-'CRM3'!K40</f>
        <v>-1.9619443035441009</v>
      </c>
      <c r="M40" s="2">
        <f>('CRM3.1'!D40-'CRM3'!D40)/'CRM3.1'!D40</f>
        <v>0.44633553317123997</v>
      </c>
      <c r="N40" s="2">
        <f>('CRM3.1'!E40-'CRM3'!E40)/'CRM3.1'!E40</f>
        <v>0.21110563495975032</v>
      </c>
      <c r="O40" s="2">
        <f>('CRM3.1'!F40-'CRM3'!F40)/'CRM3.1'!F40</f>
        <v>8.6871281773931872E-2</v>
      </c>
      <c r="P40" s="2">
        <f>('CRM3.1'!G40-'CRM3'!G40)/'CRM3.1'!G40</f>
        <v>3.0995224082203596E-2</v>
      </c>
      <c r="Q40" s="2">
        <f>('CRM3.1'!H40-'CRM3'!H40)/'CRM3.1'!H40</f>
        <v>2.6097165919488949E-6</v>
      </c>
      <c r="R40" s="2">
        <f>('CRM3.1'!I40-'CRM3'!I40)/'CRM3.1'!I40</f>
        <v>-2.1042526108329403E-3</v>
      </c>
      <c r="S40" s="2">
        <f>('CRM3.1'!J40-'CRM3'!J40)/'CRM3.1'!J40</f>
        <v>-1.1148618147244294E-2</v>
      </c>
      <c r="T40" s="2">
        <f>('CRM3.1'!K40-'CRM3'!K40)/'CRM3.1'!K40</f>
        <v>-3.8266932738111749E-2</v>
      </c>
    </row>
    <row r="41" spans="1:20" x14ac:dyDescent="0.3">
      <c r="A41" t="s">
        <v>58</v>
      </c>
      <c r="B41" t="s">
        <v>52</v>
      </c>
      <c r="C41" t="s">
        <v>15</v>
      </c>
      <c r="D41" s="1">
        <f>'CRM3.1'!D41-'CRM3'!D41</f>
        <v>1.6836088997754599</v>
      </c>
      <c r="E41" s="1">
        <f>'CRM3.1'!E41-'CRM3'!E41</f>
        <v>1.6836088997754599</v>
      </c>
      <c r="F41" s="1">
        <f>'CRM3.1'!F41-'CRM3'!F41</f>
        <v>1.6836088997754599</v>
      </c>
      <c r="G41" s="1">
        <f>'CRM3.1'!G41-'CRM3'!G41</f>
        <v>1.6836088997754599</v>
      </c>
      <c r="H41" s="1">
        <f>'CRM3.1'!H41-'CRM3'!H41</f>
        <v>-2.4468570103408638E-7</v>
      </c>
      <c r="I41" s="1">
        <f>'CRM3.1'!I41-'CRM3'!I41</f>
        <v>-2.4468570103408638E-7</v>
      </c>
      <c r="J41" s="1">
        <f>'CRM3.1'!J41-'CRM3'!J41</f>
        <v>-2.4468570103408638E-7</v>
      </c>
      <c r="K41" s="1">
        <f>'CRM3.1'!K41-'CRM3'!K41</f>
        <v>-2.4468570103408638E-7</v>
      </c>
      <c r="M41" s="2">
        <f>('CRM3.1'!D41-'CRM3'!D41)/'CRM3.1'!D41</f>
        <v>0.57119113573407188</v>
      </c>
      <c r="N41" s="2">
        <f>('CRM3.1'!E41-'CRM3'!E41)/'CRM3.1'!E41</f>
        <v>0.57119113573407188</v>
      </c>
      <c r="O41" s="2">
        <f>('CRM3.1'!F41-'CRM3'!F41)/'CRM3.1'!F41</f>
        <v>0.57119113573407188</v>
      </c>
      <c r="P41" s="2">
        <f>('CRM3.1'!G41-'CRM3'!G41)/'CRM3.1'!G41</f>
        <v>0.57119113573407188</v>
      </c>
      <c r="Q41" s="2">
        <f>('CRM3.1'!H41-'CRM3'!H41)/'CRM3.1'!H41</f>
        <v>-1.5476750068669672E-8</v>
      </c>
      <c r="R41" s="2">
        <f>('CRM3.1'!I41-'CRM3'!I41)/'CRM3.1'!I41</f>
        <v>-1.5476750068669672E-8</v>
      </c>
      <c r="S41" s="2">
        <f>('CRM3.1'!J41-'CRM3'!J41)/'CRM3.1'!J41</f>
        <v>-1.5476750068669672E-8</v>
      </c>
      <c r="T41" s="2">
        <f>('CRM3.1'!K41-'CRM3'!K41)/'CRM3.1'!K41</f>
        <v>-1.5476750068669672E-8</v>
      </c>
    </row>
    <row r="42" spans="1:20" x14ac:dyDescent="0.3">
      <c r="A42" t="s">
        <v>59</v>
      </c>
      <c r="B42" t="s">
        <v>52</v>
      </c>
      <c r="C42" t="s">
        <v>15</v>
      </c>
      <c r="D42" s="1">
        <f>'CRM3.1'!D42-'CRM3'!D42</f>
        <v>2.8744038155802905</v>
      </c>
      <c r="E42" s="1">
        <f>'CRM3.1'!E42-'CRM3'!E42</f>
        <v>2.8744038155802905</v>
      </c>
      <c r="F42" s="1">
        <f>'CRM3.1'!F42-'CRM3'!F42</f>
        <v>2.8744038155802905</v>
      </c>
      <c r="G42" s="1">
        <f>'CRM3.1'!G42-'CRM3'!G42</f>
        <v>2.8744038155802905</v>
      </c>
      <c r="H42" s="1">
        <f>'CRM3.1'!H42-'CRM3'!H42</f>
        <v>0</v>
      </c>
      <c r="I42" s="1">
        <f>'CRM3.1'!I42-'CRM3'!I42</f>
        <v>0</v>
      </c>
      <c r="J42" s="1">
        <f>'CRM3.1'!J42-'CRM3'!J42</f>
        <v>0</v>
      </c>
      <c r="K42" s="1">
        <f>'CRM3.1'!K42-'CRM3'!K42</f>
        <v>0</v>
      </c>
      <c r="M42" s="2">
        <f>('CRM3.1'!D42-'CRM3'!D42)/'CRM3.1'!D42</f>
        <v>0.31943462897526559</v>
      </c>
      <c r="N42" s="2">
        <f>('CRM3.1'!E42-'CRM3'!E42)/'CRM3.1'!E42</f>
        <v>0.31943462897526559</v>
      </c>
      <c r="O42" s="2">
        <f>('CRM3.1'!F42-'CRM3'!F42)/'CRM3.1'!F42</f>
        <v>0.31943462897526559</v>
      </c>
      <c r="P42" s="2">
        <f>('CRM3.1'!G42-'CRM3'!G42)/'CRM3.1'!G42</f>
        <v>0.31943462897526559</v>
      </c>
      <c r="Q42" s="2">
        <f>('CRM3.1'!H42-'CRM3'!H42)/'CRM3.1'!H42</f>
        <v>0</v>
      </c>
      <c r="R42" s="2">
        <f>('CRM3.1'!I42-'CRM3'!I42)/'CRM3.1'!I42</f>
        <v>0</v>
      </c>
      <c r="S42" s="2">
        <f>('CRM3.1'!J42-'CRM3'!J42)/'CRM3.1'!J42</f>
        <v>0</v>
      </c>
      <c r="T42" s="2">
        <f>('CRM3.1'!K42-'CRM3'!K42)/'CRM3.1'!K42</f>
        <v>0</v>
      </c>
    </row>
    <row r="43" spans="1:20" x14ac:dyDescent="0.3">
      <c r="A43" t="s">
        <v>60</v>
      </c>
      <c r="B43" t="s">
        <v>52</v>
      </c>
      <c r="C43" t="s">
        <v>15</v>
      </c>
      <c r="D43" s="1">
        <f>'CRM3.1'!D43-'CRM3'!D43</f>
        <v>1.1583027763226801</v>
      </c>
      <c r="E43" s="1">
        <f>'CRM3.1'!E43-'CRM3'!E43</f>
        <v>1.1583027763226801</v>
      </c>
      <c r="F43" s="1">
        <f>'CRM3.1'!F43-'CRM3'!F43</f>
        <v>1.1583027763226801</v>
      </c>
      <c r="G43" s="1">
        <f>'CRM3.1'!G43-'CRM3'!G43</f>
        <v>1.1583027763226801</v>
      </c>
      <c r="H43" s="1">
        <f>'CRM3.1'!H43-'CRM3'!H43</f>
        <v>0</v>
      </c>
      <c r="I43" s="1">
        <f>'CRM3.1'!I43-'CRM3'!I43</f>
        <v>0</v>
      </c>
      <c r="J43" s="1">
        <f>'CRM3.1'!J43-'CRM3'!J43</f>
        <v>0</v>
      </c>
      <c r="K43" s="1">
        <f>'CRM3.1'!K43-'CRM3'!K43</f>
        <v>0</v>
      </c>
      <c r="M43" s="2">
        <f>('CRM3.1'!D43-'CRM3'!D43)/'CRM3.1'!D43</f>
        <v>0.48542325254654106</v>
      </c>
      <c r="N43" s="2">
        <f>('CRM3.1'!E43-'CRM3'!E43)/'CRM3.1'!E43</f>
        <v>0.48542325254654106</v>
      </c>
      <c r="O43" s="2">
        <f>('CRM3.1'!F43-'CRM3'!F43)/'CRM3.1'!F43</f>
        <v>0.48542325254654106</v>
      </c>
      <c r="P43" s="2">
        <f>('CRM3.1'!G43-'CRM3'!G43)/'CRM3.1'!G43</f>
        <v>0.48542325254654106</v>
      </c>
      <c r="Q43" s="2">
        <f>('CRM3.1'!H43-'CRM3'!H43)/'CRM3.1'!H43</f>
        <v>0</v>
      </c>
      <c r="R43" s="2">
        <f>('CRM3.1'!I43-'CRM3'!I43)/'CRM3.1'!I43</f>
        <v>0</v>
      </c>
      <c r="S43" s="2">
        <f>('CRM3.1'!J43-'CRM3'!J43)/'CRM3.1'!J43</f>
        <v>0</v>
      </c>
      <c r="T43" s="2">
        <f>('CRM3.1'!K43-'CRM3'!K43)/'CRM3.1'!K43</f>
        <v>0</v>
      </c>
    </row>
    <row r="44" spans="1:20" x14ac:dyDescent="0.3">
      <c r="A44" t="s">
        <v>61</v>
      </c>
      <c r="B44" t="s">
        <v>52</v>
      </c>
      <c r="C44" t="s">
        <v>15</v>
      </c>
      <c r="D44" s="1">
        <f>'CRM3.1'!D44-'CRM3'!D44</f>
        <v>1.39587242026266</v>
      </c>
      <c r="E44" s="1">
        <f>'CRM3.1'!E44-'CRM3'!E44</f>
        <v>1.39587242026266</v>
      </c>
      <c r="F44" s="1">
        <f>'CRM3.1'!F44-'CRM3'!F44</f>
        <v>1.39587242026266</v>
      </c>
      <c r="G44" s="1">
        <f>'CRM3.1'!G44-'CRM3'!G44</f>
        <v>1.39587242026266</v>
      </c>
      <c r="H44" s="1">
        <f>'CRM3.1'!H44-'CRM3'!H44</f>
        <v>0</v>
      </c>
      <c r="I44" s="1">
        <f>'CRM3.1'!I44-'CRM3'!I44</f>
        <v>0</v>
      </c>
      <c r="J44" s="1">
        <f>'CRM3.1'!J44-'CRM3'!J44</f>
        <v>0</v>
      </c>
      <c r="K44" s="1">
        <f>'CRM3.1'!K44-'CRM3'!K44</f>
        <v>0</v>
      </c>
      <c r="M44" s="2">
        <f>('CRM3.1'!D44-'CRM3'!D44)/'CRM3.1'!D44</f>
        <v>0.55577689243027861</v>
      </c>
      <c r="N44" s="2">
        <f>('CRM3.1'!E44-'CRM3'!E44)/'CRM3.1'!E44</f>
        <v>0.55577689243027861</v>
      </c>
      <c r="O44" s="2">
        <f>('CRM3.1'!F44-'CRM3'!F44)/'CRM3.1'!F44</f>
        <v>0.55577689243027861</v>
      </c>
      <c r="P44" s="2">
        <f>('CRM3.1'!G44-'CRM3'!G44)/'CRM3.1'!G44</f>
        <v>0.55577689243027861</v>
      </c>
      <c r="Q44" s="2">
        <f>('CRM3.1'!H44-'CRM3'!H44)/'CRM3.1'!H44</f>
        <v>0</v>
      </c>
      <c r="R44" s="2">
        <f>('CRM3.1'!I44-'CRM3'!I44)/'CRM3.1'!I44</f>
        <v>0</v>
      </c>
      <c r="S44" s="2">
        <f>('CRM3.1'!J44-'CRM3'!J44)/'CRM3.1'!J44</f>
        <v>0</v>
      </c>
      <c r="T44" s="2">
        <f>('CRM3.1'!K44-'CRM3'!K44)/'CRM3.1'!K44</f>
        <v>0</v>
      </c>
    </row>
    <row r="45" spans="1:20" x14ac:dyDescent="0.3">
      <c r="A45" t="s">
        <v>62</v>
      </c>
      <c r="B45" t="s">
        <v>63</v>
      </c>
      <c r="C45" t="s">
        <v>15</v>
      </c>
      <c r="D45" s="1">
        <f>'CRM3.1'!D45-'CRM3'!D45</f>
        <v>0.52798279942720894</v>
      </c>
      <c r="E45" s="1">
        <f>'CRM3.1'!E45-'CRM3'!E45</f>
        <v>0.52798279942720894</v>
      </c>
      <c r="F45" s="1">
        <f>'CRM3.1'!F45-'CRM3'!F45</f>
        <v>0.52798279942720894</v>
      </c>
      <c r="G45" s="1">
        <f>'CRM3.1'!G45-'CRM3'!G45</f>
        <v>0.52798279942720894</v>
      </c>
      <c r="H45" s="1">
        <f>'CRM3.1'!H45-'CRM3'!H45</f>
        <v>3.7368819389982377E-4</v>
      </c>
      <c r="I45" s="1">
        <f>'CRM3.1'!I45-'CRM3'!I45</f>
        <v>3.7368819389982377E-4</v>
      </c>
      <c r="J45" s="1">
        <f>'CRM3.1'!J45-'CRM3'!J45</f>
        <v>3.7368819389982377E-4</v>
      </c>
      <c r="K45" s="1">
        <f>'CRM3.1'!K45-'CRM3'!K45</f>
        <v>3.7368819389982377E-4</v>
      </c>
      <c r="M45" s="2">
        <f>('CRM3.1'!D45-'CRM3'!D45)/'CRM3.1'!D45</f>
        <v>0.48131391385187267</v>
      </c>
      <c r="N45" s="2">
        <f>('CRM3.1'!E45-'CRM3'!E45)/'CRM3.1'!E45</f>
        <v>0.48131391385187267</v>
      </c>
      <c r="O45" s="2">
        <f>('CRM3.1'!F45-'CRM3'!F45)/'CRM3.1'!F45</f>
        <v>0.48131391385187267</v>
      </c>
      <c r="P45" s="2">
        <f>('CRM3.1'!G45-'CRM3'!G45)/'CRM3.1'!G45</f>
        <v>0.48131391385187267</v>
      </c>
      <c r="Q45" s="2">
        <f>('CRM3.1'!H45-'CRM3'!H45)/'CRM3.1'!H45</f>
        <v>2.2165018723324017E-5</v>
      </c>
      <c r="R45" s="2">
        <f>('CRM3.1'!I45-'CRM3'!I45)/'CRM3.1'!I45</f>
        <v>2.2165018723324017E-5</v>
      </c>
      <c r="S45" s="2">
        <f>('CRM3.1'!J45-'CRM3'!J45)/'CRM3.1'!J45</f>
        <v>2.2165018723324017E-5</v>
      </c>
      <c r="T45" s="2">
        <f>('CRM3.1'!K45-'CRM3'!K45)/'CRM3.1'!K45</f>
        <v>2.2165018723324017E-5</v>
      </c>
    </row>
    <row r="46" spans="1:20" x14ac:dyDescent="0.3">
      <c r="A46" t="s">
        <v>64</v>
      </c>
      <c r="B46" t="s">
        <v>63</v>
      </c>
      <c r="C46" t="s">
        <v>15</v>
      </c>
      <c r="D46" s="1">
        <f>'CRM3.1'!D46-'CRM3'!D46</f>
        <v>0.51224169150232801</v>
      </c>
      <c r="E46" s="1">
        <f>'CRM3.1'!E46-'CRM3'!E46</f>
        <v>0.51224169150232801</v>
      </c>
      <c r="F46" s="1">
        <f>'CRM3.1'!F46-'CRM3'!F46</f>
        <v>0.51224169150232801</v>
      </c>
      <c r="G46" s="1">
        <f>'CRM3.1'!G46-'CRM3'!G46</f>
        <v>0.51224169150232801</v>
      </c>
      <c r="H46" s="1">
        <f>'CRM3.1'!H46-'CRM3'!H46</f>
        <v>0</v>
      </c>
      <c r="I46" s="1">
        <f>'CRM3.1'!I46-'CRM3'!I46</f>
        <v>0</v>
      </c>
      <c r="J46" s="1">
        <f>'CRM3.1'!J46-'CRM3'!J46</f>
        <v>0</v>
      </c>
      <c r="K46" s="1">
        <f>'CRM3.1'!K46-'CRM3'!K46</f>
        <v>0</v>
      </c>
      <c r="M46" s="2">
        <f>('CRM3.1'!D46-'CRM3'!D46)/'CRM3.1'!D46</f>
        <v>0.73575129533678763</v>
      </c>
      <c r="N46" s="2">
        <f>('CRM3.1'!E46-'CRM3'!E46)/'CRM3.1'!E46</f>
        <v>0.73575129533678763</v>
      </c>
      <c r="O46" s="2">
        <f>('CRM3.1'!F46-'CRM3'!F46)/'CRM3.1'!F46</f>
        <v>0.73575129533678763</v>
      </c>
      <c r="P46" s="2">
        <f>('CRM3.1'!G46-'CRM3'!G46)/'CRM3.1'!G46</f>
        <v>0.73575129533678763</v>
      </c>
      <c r="Q46" s="2">
        <f>('CRM3.1'!H46-'CRM3'!H46)/'CRM3.1'!H46</f>
        <v>0</v>
      </c>
      <c r="R46" s="2">
        <f>('CRM3.1'!I46-'CRM3'!I46)/'CRM3.1'!I46</f>
        <v>0</v>
      </c>
      <c r="S46" s="2">
        <f>('CRM3.1'!J46-'CRM3'!J46)/'CRM3.1'!J46</f>
        <v>0</v>
      </c>
      <c r="T46" s="2">
        <f>('CRM3.1'!K46-'CRM3'!K46)/'CRM3.1'!K46</f>
        <v>0</v>
      </c>
    </row>
    <row r="47" spans="1:20" x14ac:dyDescent="0.3">
      <c r="A47" t="s">
        <v>65</v>
      </c>
      <c r="B47" t="s">
        <v>63</v>
      </c>
      <c r="C47" t="s">
        <v>15</v>
      </c>
      <c r="D47" s="1">
        <f>'CRM3.1'!D47-'CRM3'!D47</f>
        <v>0.89703013223498196</v>
      </c>
      <c r="E47" s="1">
        <f>'CRM3.1'!E47-'CRM3'!E47</f>
        <v>0.89703013223498196</v>
      </c>
      <c r="F47" s="1">
        <f>'CRM3.1'!F47-'CRM3'!F47</f>
        <v>0.89703013223498196</v>
      </c>
      <c r="G47" s="1">
        <f>'CRM3.1'!G47-'CRM3'!G47</f>
        <v>0.89703013223498196</v>
      </c>
      <c r="H47" s="1">
        <f>'CRM3.1'!H47-'CRM3'!H47</f>
        <v>-1.6473275229955675E-4</v>
      </c>
      <c r="I47" s="1">
        <f>'CRM3.1'!I47-'CRM3'!I47</f>
        <v>-1.6473275229955675E-4</v>
      </c>
      <c r="J47" s="1">
        <f>'CRM3.1'!J47-'CRM3'!J47</f>
        <v>-1.6473275229955675E-4</v>
      </c>
      <c r="K47" s="1">
        <f>'CRM3.1'!K47-'CRM3'!K47</f>
        <v>-1.6473275229955675E-4</v>
      </c>
      <c r="M47" s="2">
        <f>('CRM3.1'!D47-'CRM3'!D47)/'CRM3.1'!D47</f>
        <v>0.53462532299741461</v>
      </c>
      <c r="N47" s="2">
        <f>('CRM3.1'!E47-'CRM3'!E47)/'CRM3.1'!E47</f>
        <v>0.53462532299741461</v>
      </c>
      <c r="O47" s="2">
        <f>('CRM3.1'!F47-'CRM3'!F47)/'CRM3.1'!F47</f>
        <v>0.53462532299741461</v>
      </c>
      <c r="P47" s="2">
        <f>('CRM3.1'!G47-'CRM3'!G47)/'CRM3.1'!G47</f>
        <v>0.53462532299741461</v>
      </c>
      <c r="Q47" s="2">
        <f>('CRM3.1'!H47-'CRM3'!H47)/'CRM3.1'!H47</f>
        <v>-9.5542012963784632E-6</v>
      </c>
      <c r="R47" s="2">
        <f>('CRM3.1'!I47-'CRM3'!I47)/'CRM3.1'!I47</f>
        <v>-9.5542012963784632E-6</v>
      </c>
      <c r="S47" s="2">
        <f>('CRM3.1'!J47-'CRM3'!J47)/'CRM3.1'!J47</f>
        <v>-9.5542012963784632E-6</v>
      </c>
      <c r="T47" s="2">
        <f>('CRM3.1'!K47-'CRM3'!K47)/'CRM3.1'!K47</f>
        <v>-9.5542012963784632E-6</v>
      </c>
    </row>
    <row r="48" spans="1:20" x14ac:dyDescent="0.3">
      <c r="A48" t="s">
        <v>66</v>
      </c>
      <c r="B48" t="s">
        <v>63</v>
      </c>
      <c r="C48" t="s">
        <v>15</v>
      </c>
      <c r="D48" s="1">
        <f>'CRM3.1'!D48-'CRM3'!D48</f>
        <v>2.1348611723226099</v>
      </c>
      <c r="E48" s="1">
        <f>'CRM3.1'!E48-'CRM3'!E48</f>
        <v>2.1348611723226099</v>
      </c>
      <c r="F48" s="1">
        <f>'CRM3.1'!F48-'CRM3'!F48</f>
        <v>2.1348611723226099</v>
      </c>
      <c r="G48" s="1">
        <f>'CRM3.1'!G48-'CRM3'!G48</f>
        <v>2.1348611723226099</v>
      </c>
      <c r="H48" s="1">
        <f>'CRM3.1'!H48-'CRM3'!H48</f>
        <v>-5.433718191600434E-3</v>
      </c>
      <c r="I48" s="1">
        <f>'CRM3.1'!I48-'CRM3'!I48</f>
        <v>-5.433718191600434E-3</v>
      </c>
      <c r="J48" s="1">
        <f>'CRM3.1'!J48-'CRM3'!J48</f>
        <v>-5.433718191600434E-3</v>
      </c>
      <c r="K48" s="1">
        <f>'CRM3.1'!K48-'CRM3'!K48</f>
        <v>-5.433718191600434E-3</v>
      </c>
      <c r="M48" s="2">
        <f>('CRM3.1'!D48-'CRM3'!D48)/'CRM3.1'!D48</f>
        <v>0.51097046413502167</v>
      </c>
      <c r="N48" s="2">
        <f>('CRM3.1'!E48-'CRM3'!E48)/'CRM3.1'!E48</f>
        <v>0.51097046413502167</v>
      </c>
      <c r="O48" s="2">
        <f>('CRM3.1'!F48-'CRM3'!F48)/'CRM3.1'!F48</f>
        <v>0.51097046413502167</v>
      </c>
      <c r="P48" s="2">
        <f>('CRM3.1'!G48-'CRM3'!G48)/'CRM3.1'!G48</f>
        <v>0.51097046413502167</v>
      </c>
      <c r="Q48" s="2">
        <f>('CRM3.1'!H48-'CRM3'!H48)/'CRM3.1'!H48</f>
        <v>-5.3959181399147683E-4</v>
      </c>
      <c r="R48" s="2">
        <f>('CRM3.1'!I48-'CRM3'!I48)/'CRM3.1'!I48</f>
        <v>-5.3959181399147683E-4</v>
      </c>
      <c r="S48" s="2">
        <f>('CRM3.1'!J48-'CRM3'!J48)/'CRM3.1'!J48</f>
        <v>-5.3959181399147683E-4</v>
      </c>
      <c r="T48" s="2">
        <f>('CRM3.1'!K48-'CRM3'!K48)/'CRM3.1'!K48</f>
        <v>-5.3959181399147683E-4</v>
      </c>
    </row>
    <row r="49" spans="1:20" x14ac:dyDescent="0.3">
      <c r="A49" t="s">
        <v>67</v>
      </c>
      <c r="B49" t="s">
        <v>63</v>
      </c>
      <c r="C49" t="s">
        <v>15</v>
      </c>
      <c r="D49" s="1">
        <f>'CRM3.1'!D49-'CRM3'!D49</f>
        <v>1.1786982248520661</v>
      </c>
      <c r="E49" s="1">
        <f>'CRM3.1'!E49-'CRM3'!E49</f>
        <v>1.1786982248520661</v>
      </c>
      <c r="F49" s="1">
        <f>'CRM3.1'!F49-'CRM3'!F49</f>
        <v>1.1786982248520661</v>
      </c>
      <c r="G49" s="1">
        <f>'CRM3.1'!G49-'CRM3'!G49</f>
        <v>1.1786982248520661</v>
      </c>
      <c r="H49" s="1">
        <f>'CRM3.1'!H49-'CRM3'!H49</f>
        <v>0</v>
      </c>
      <c r="I49" s="1">
        <f>'CRM3.1'!I49-'CRM3'!I49</f>
        <v>0</v>
      </c>
      <c r="J49" s="1">
        <f>'CRM3.1'!J49-'CRM3'!J49</f>
        <v>0</v>
      </c>
      <c r="K49" s="1">
        <f>'CRM3.1'!K49-'CRM3'!K49</f>
        <v>0</v>
      </c>
      <c r="M49" s="2">
        <f>('CRM3.1'!D49-'CRM3'!D49)/'CRM3.1'!D49</f>
        <v>0.6394453004622489</v>
      </c>
      <c r="N49" s="2">
        <f>('CRM3.1'!E49-'CRM3'!E49)/'CRM3.1'!E49</f>
        <v>0.6394453004622489</v>
      </c>
      <c r="O49" s="2">
        <f>('CRM3.1'!F49-'CRM3'!F49)/'CRM3.1'!F49</f>
        <v>0.6394453004622489</v>
      </c>
      <c r="P49" s="2">
        <f>('CRM3.1'!G49-'CRM3'!G49)/'CRM3.1'!G49</f>
        <v>0.6394453004622489</v>
      </c>
      <c r="Q49" s="2">
        <f>('CRM3.1'!H49-'CRM3'!H49)/'CRM3.1'!H49</f>
        <v>0</v>
      </c>
      <c r="R49" s="2">
        <f>('CRM3.1'!I49-'CRM3'!I49)/'CRM3.1'!I49</f>
        <v>0</v>
      </c>
      <c r="S49" s="2">
        <f>('CRM3.1'!J49-'CRM3'!J49)/'CRM3.1'!J49</f>
        <v>0</v>
      </c>
      <c r="T49" s="2">
        <f>('CRM3.1'!K49-'CRM3'!K49)/'CRM3.1'!K49</f>
        <v>0</v>
      </c>
    </row>
    <row r="50" spans="1:20" x14ac:dyDescent="0.3">
      <c r="A50" t="s">
        <v>68</v>
      </c>
      <c r="B50" t="s">
        <v>63</v>
      </c>
      <c r="C50" t="s">
        <v>15</v>
      </c>
      <c r="D50" s="1">
        <f>'CRM3.1'!D50-'CRM3'!D50</f>
        <v>0.84210526315788792</v>
      </c>
      <c r="E50" s="1">
        <f>'CRM3.1'!E50-'CRM3'!E50</f>
        <v>0.84210526315788792</v>
      </c>
      <c r="F50" s="1">
        <f>'CRM3.1'!F50-'CRM3'!F50</f>
        <v>0.84210526315788792</v>
      </c>
      <c r="G50" s="1">
        <f>'CRM3.1'!G50-'CRM3'!G50</f>
        <v>0.84210526315788792</v>
      </c>
      <c r="H50" s="1">
        <f>'CRM3.1'!H50-'CRM3'!H50</f>
        <v>0</v>
      </c>
      <c r="I50" s="1">
        <f>'CRM3.1'!I50-'CRM3'!I50</f>
        <v>0</v>
      </c>
      <c r="J50" s="1">
        <f>'CRM3.1'!J50-'CRM3'!J50</f>
        <v>0</v>
      </c>
      <c r="K50" s="1">
        <f>'CRM3.1'!K50-'CRM3'!K50</f>
        <v>0</v>
      </c>
      <c r="M50" s="2">
        <f>('CRM3.1'!D50-'CRM3'!D50)/'CRM3.1'!D50</f>
        <v>0.57264437689969427</v>
      </c>
      <c r="N50" s="2">
        <f>('CRM3.1'!E50-'CRM3'!E50)/'CRM3.1'!E50</f>
        <v>0.57264437689969427</v>
      </c>
      <c r="O50" s="2">
        <f>('CRM3.1'!F50-'CRM3'!F50)/'CRM3.1'!F50</f>
        <v>0.57264437689969427</v>
      </c>
      <c r="P50" s="2">
        <f>('CRM3.1'!G50-'CRM3'!G50)/'CRM3.1'!G50</f>
        <v>0.57264437689969427</v>
      </c>
      <c r="Q50" s="2">
        <f>('CRM3.1'!H50-'CRM3'!H50)/'CRM3.1'!H50</f>
        <v>0</v>
      </c>
      <c r="R50" s="2">
        <f>('CRM3.1'!I50-'CRM3'!I50)/'CRM3.1'!I50</f>
        <v>0</v>
      </c>
      <c r="S50" s="2">
        <f>('CRM3.1'!J50-'CRM3'!J50)/'CRM3.1'!J50</f>
        <v>0</v>
      </c>
      <c r="T50" s="2">
        <f>('CRM3.1'!K50-'CRM3'!K50)/'CRM3.1'!K50</f>
        <v>0</v>
      </c>
    </row>
    <row r="51" spans="1:20" x14ac:dyDescent="0.3">
      <c r="A51" t="s">
        <v>69</v>
      </c>
      <c r="B51" t="s">
        <v>63</v>
      </c>
      <c r="C51" t="s">
        <v>15</v>
      </c>
      <c r="D51" s="1">
        <f>'CRM3.1'!D51-'CRM3'!D51</f>
        <v>1.3908692933083098</v>
      </c>
      <c r="E51" s="1">
        <f>'CRM3.1'!E51-'CRM3'!E51</f>
        <v>1.3908692933083098</v>
      </c>
      <c r="F51" s="1">
        <f>'CRM3.1'!F51-'CRM3'!F51</f>
        <v>1.3908692933083098</v>
      </c>
      <c r="G51" s="1">
        <f>'CRM3.1'!G51-'CRM3'!G51</f>
        <v>1.3908692933083098</v>
      </c>
      <c r="H51" s="1">
        <f>'CRM3.1'!H51-'CRM3'!H51</f>
        <v>0</v>
      </c>
      <c r="I51" s="1">
        <f>'CRM3.1'!I51-'CRM3'!I51</f>
        <v>0</v>
      </c>
      <c r="J51" s="1">
        <f>'CRM3.1'!J51-'CRM3'!J51</f>
        <v>0</v>
      </c>
      <c r="K51" s="1">
        <f>'CRM3.1'!K51-'CRM3'!K51</f>
        <v>0</v>
      </c>
      <c r="M51" s="2">
        <f>('CRM3.1'!D51-'CRM3'!D51)/'CRM3.1'!D51</f>
        <v>0.55158730158730052</v>
      </c>
      <c r="N51" s="2">
        <f>('CRM3.1'!E51-'CRM3'!E51)/'CRM3.1'!E51</f>
        <v>0.55158730158730052</v>
      </c>
      <c r="O51" s="2">
        <f>('CRM3.1'!F51-'CRM3'!F51)/'CRM3.1'!F51</f>
        <v>0.55158730158730052</v>
      </c>
      <c r="P51" s="2">
        <f>('CRM3.1'!G51-'CRM3'!G51)/'CRM3.1'!G51</f>
        <v>0.55158730158730052</v>
      </c>
      <c r="Q51" s="2">
        <f>('CRM3.1'!H51-'CRM3'!H51)/'CRM3.1'!H51</f>
        <v>0</v>
      </c>
      <c r="R51" s="2">
        <f>('CRM3.1'!I51-'CRM3'!I51)/'CRM3.1'!I51</f>
        <v>0</v>
      </c>
      <c r="S51" s="2">
        <f>('CRM3.1'!J51-'CRM3'!J51)/'CRM3.1'!J51</f>
        <v>0</v>
      </c>
      <c r="T51" s="2">
        <f>('CRM3.1'!K51-'CRM3'!K51)/'CRM3.1'!K51</f>
        <v>0</v>
      </c>
    </row>
    <row r="52" spans="1:20" x14ac:dyDescent="0.3">
      <c r="A52" t="s">
        <v>70</v>
      </c>
      <c r="B52" t="s">
        <v>71</v>
      </c>
      <c r="C52" t="s">
        <v>39</v>
      </c>
      <c r="D52" s="1">
        <f>'CRM3.1'!D52-'CRM3'!D52</f>
        <v>2.1706666666666701</v>
      </c>
      <c r="E52" s="1">
        <f>'CRM3.1'!E52-'CRM3'!E52</f>
        <v>2.1706666666666701</v>
      </c>
      <c r="F52" s="1">
        <f>'CRM3.1'!F52-'CRM3'!F52</f>
        <v>2.1706666666666705</v>
      </c>
      <c r="G52" s="1">
        <f>'CRM3.1'!G52-'CRM3'!G52</f>
        <v>2.1706666666666692</v>
      </c>
      <c r="H52" s="1">
        <f>'CRM3.1'!H52-'CRM3'!H52</f>
        <v>-1.0298959978172206E-6</v>
      </c>
      <c r="I52" s="1">
        <f>'CRM3.1'!I52-'CRM3'!I52</f>
        <v>-1.2363083399691277E-5</v>
      </c>
      <c r="J52" s="1">
        <f>'CRM3.1'!J52-'CRM3'!J52</f>
        <v>-7.3297559303853177E-5</v>
      </c>
      <c r="K52" s="1">
        <f>'CRM3.1'!K52-'CRM3'!K52</f>
        <v>-9.9331373498046105E-5</v>
      </c>
      <c r="M52" s="2">
        <f>('CRM3.1'!D52-'CRM3'!D52)/'CRM3.1'!D52</f>
        <v>0.44774477447744848</v>
      </c>
      <c r="N52" s="2">
        <f>('CRM3.1'!E52-'CRM3'!E52)/'CRM3.1'!E52</f>
        <v>0.40253189595490146</v>
      </c>
      <c r="O52" s="2">
        <f>('CRM3.1'!F52-'CRM3'!F52)/'CRM3.1'!F52</f>
        <v>0.35720554677900712</v>
      </c>
      <c r="P52" s="2">
        <f>('CRM3.1'!G52-'CRM3'!G52)/'CRM3.1'!G52</f>
        <v>0.19134931828866972</v>
      </c>
      <c r="Q52" s="2">
        <f>('CRM3.1'!H52-'CRM3'!H52)/'CRM3.1'!H52</f>
        <v>-2.1193366798086497E-8</v>
      </c>
      <c r="R52" s="2">
        <f>('CRM3.1'!I52-'CRM3'!I52)/'CRM3.1'!I52</f>
        <v>-2.3015146356091294E-7</v>
      </c>
      <c r="S52" s="2">
        <f>('CRM3.1'!J52-'CRM3'!J52)/'CRM3.1'!J52</f>
        <v>-1.3601929516537977E-6</v>
      </c>
      <c r="T52" s="2">
        <f>('CRM3.1'!K52-'CRM3'!K52)/'CRM3.1'!K52</f>
        <v>-1.8430254791984663E-6</v>
      </c>
    </row>
    <row r="53" spans="1:20" x14ac:dyDescent="0.3">
      <c r="A53" t="s">
        <v>72</v>
      </c>
      <c r="B53" t="s">
        <v>71</v>
      </c>
      <c r="C53" t="s">
        <v>39</v>
      </c>
      <c r="D53" s="1">
        <f>'CRM3.1'!D53-'CRM3'!D53</f>
        <v>2.15146666666667</v>
      </c>
      <c r="E53" s="1">
        <f>'CRM3.1'!E53-'CRM3'!E53</f>
        <v>2.15146666666667</v>
      </c>
      <c r="F53" s="1">
        <f>'CRM3.1'!F53-'CRM3'!F53</f>
        <v>2.15146666666667</v>
      </c>
      <c r="G53" s="1">
        <f>'CRM3.1'!G53-'CRM3'!G53</f>
        <v>2.1514666666666695</v>
      </c>
      <c r="H53" s="1">
        <f>'CRM3.1'!H53-'CRM3'!H53</f>
        <v>-2.334379799862063E-5</v>
      </c>
      <c r="I53" s="1">
        <f>'CRM3.1'!I53-'CRM3'!I53</f>
        <v>-7.9740650619442022E-4</v>
      </c>
      <c r="J53" s="1">
        <f>'CRM3.1'!J53-'CRM3'!J53</f>
        <v>-7.5950062869623025E-4</v>
      </c>
      <c r="K53" s="1">
        <f>'CRM3.1'!K53-'CRM3'!K53</f>
        <v>-7.4927227650078976E-4</v>
      </c>
      <c r="M53" s="2">
        <f>('CRM3.1'!D53-'CRM3'!D53)/'CRM3.1'!D53</f>
        <v>0.67278185456971562</v>
      </c>
      <c r="N53" s="2">
        <f>('CRM3.1'!E53-'CRM3'!E53)/'CRM3.1'!E53</f>
        <v>0.55358858240702702</v>
      </c>
      <c r="O53" s="2">
        <f>('CRM3.1'!F53-'CRM3'!F53)/'CRM3.1'!F53</f>
        <v>0.43130546348765225</v>
      </c>
      <c r="P53" s="2">
        <f>('CRM3.1'!G53-'CRM3'!G53)/'CRM3.1'!G53</f>
        <v>0.18764536235928947</v>
      </c>
      <c r="Q53" s="2">
        <f>('CRM3.1'!H53-'CRM3'!H53)/'CRM3.1'!H53</f>
        <v>-5.565972936672731E-7</v>
      </c>
      <c r="R53" s="2">
        <f>('CRM3.1'!I53-'CRM3'!I53)/'CRM3.1'!I53</f>
        <v>-1.5220454981157421E-5</v>
      </c>
      <c r="S53" s="2">
        <f>('CRM3.1'!J53-'CRM3'!J53)/'CRM3.1'!J53</f>
        <v>-1.4357161972118575E-5</v>
      </c>
      <c r="T53" s="2">
        <f>('CRM3.1'!K53-'CRM3'!K53)/'CRM3.1'!K53</f>
        <v>-1.4156140520926981E-5</v>
      </c>
    </row>
    <row r="54" spans="1:20" x14ac:dyDescent="0.3">
      <c r="A54" t="s">
        <v>73</v>
      </c>
      <c r="B54" t="s">
        <v>71</v>
      </c>
      <c r="C54" t="s">
        <v>39</v>
      </c>
      <c r="D54" s="1">
        <f>'CRM3.1'!D54-'CRM3'!D54</f>
        <v>1.282666666666664</v>
      </c>
      <c r="E54" s="1">
        <f>'CRM3.1'!E54-'CRM3'!E54</f>
        <v>1.2826666666666671</v>
      </c>
      <c r="F54" s="1">
        <f>'CRM3.1'!F54-'CRM3'!F54</f>
        <v>1.2826666666666602</v>
      </c>
      <c r="G54" s="1">
        <f>'CRM3.1'!G54-'CRM3'!G54</f>
        <v>1.2826666666666693</v>
      </c>
      <c r="H54" s="1">
        <f>'CRM3.1'!H54-'CRM3'!H54</f>
        <v>0</v>
      </c>
      <c r="I54" s="1">
        <f>'CRM3.1'!I54-'CRM3'!I54</f>
        <v>9.7346079996896151E-6</v>
      </c>
      <c r="J54" s="1">
        <f>'CRM3.1'!J54-'CRM3'!J54</f>
        <v>3.4389537795220804E-5</v>
      </c>
      <c r="K54" s="1">
        <f>'CRM3.1'!K54-'CRM3'!K54</f>
        <v>-3.6572500597742419E-5</v>
      </c>
      <c r="M54" s="2">
        <f>('CRM3.1'!D54-'CRM3'!D54)/'CRM3.1'!D54</f>
        <v>0.66482377332411857</v>
      </c>
      <c r="N54" s="2">
        <f>('CRM3.1'!E54-'CRM3'!E54)/'CRM3.1'!E54</f>
        <v>0.61430395913154545</v>
      </c>
      <c r="O54" s="2">
        <f>('CRM3.1'!F54-'CRM3'!F54)/'CRM3.1'!F54</f>
        <v>0.51170212765957324</v>
      </c>
      <c r="P54" s="2">
        <f>('CRM3.1'!G54-'CRM3'!G54)/'CRM3.1'!G54</f>
        <v>0.1442495126705656</v>
      </c>
      <c r="Q54" s="2">
        <f>('CRM3.1'!H54-'CRM3'!H54)/'CRM3.1'!H54</f>
        <v>0</v>
      </c>
      <c r="R54" s="2">
        <f>('CRM3.1'!I54-'CRM3'!I54)/'CRM3.1'!I54</f>
        <v>1.6680057375973969E-7</v>
      </c>
      <c r="S54" s="2">
        <f>('CRM3.1'!J54-'CRM3'!J54)/'CRM3.1'!J54</f>
        <v>5.892753404714321E-7</v>
      </c>
      <c r="T54" s="2">
        <f>('CRM3.1'!K54-'CRM3'!K54)/'CRM3.1'!K54</f>
        <v>-6.2667771666673894E-7</v>
      </c>
    </row>
    <row r="55" spans="1:20" x14ac:dyDescent="0.3">
      <c r="A55" t="s">
        <v>74</v>
      </c>
      <c r="B55" t="s">
        <v>71</v>
      </c>
      <c r="C55" t="s">
        <v>39</v>
      </c>
      <c r="D55" s="1">
        <f>'CRM3.1'!D55-'CRM3'!D55</f>
        <v>1.1346666666666669</v>
      </c>
      <c r="E55" s="1">
        <f>'CRM3.1'!E55-'CRM3'!E55</f>
        <v>1.134666666666664</v>
      </c>
      <c r="F55" s="1">
        <f>'CRM3.1'!F55-'CRM3'!F55</f>
        <v>1.13466666666667</v>
      </c>
      <c r="G55" s="1">
        <f>'CRM3.1'!G55-'CRM3'!G55</f>
        <v>1.1346666666666607</v>
      </c>
      <c r="H55" s="1">
        <f>'CRM3.1'!H55-'CRM3'!H55</f>
        <v>0</v>
      </c>
      <c r="I55" s="1">
        <f>'CRM3.1'!I55-'CRM3'!I55</f>
        <v>8.992952800213061E-6</v>
      </c>
      <c r="J55" s="1">
        <f>'CRM3.1'!J55-'CRM3'!J55</f>
        <v>-1.8768040199290681E-5</v>
      </c>
      <c r="K55" s="1">
        <f>'CRM3.1'!K55-'CRM3'!K55</f>
        <v>-1.074478969798065E-5</v>
      </c>
      <c r="M55" s="2">
        <f>('CRM3.1'!D55-'CRM3'!D55)/'CRM3.1'!D55</f>
        <v>0.71996615905245365</v>
      </c>
      <c r="N55" s="2">
        <f>('CRM3.1'!E55-'CRM3'!E55)/'CRM3.1'!E55</f>
        <v>0.65160796324655412</v>
      </c>
      <c r="O55" s="2">
        <f>('CRM3.1'!F55-'CRM3'!F55)/'CRM3.1'!F55</f>
        <v>0.3916244822825603</v>
      </c>
      <c r="P55" s="2">
        <f>('CRM3.1'!G55-'CRM3'!G55)/'CRM3.1'!G55</f>
        <v>0.13373143710222302</v>
      </c>
      <c r="Q55" s="2">
        <f>('CRM3.1'!H55-'CRM3'!H55)/'CRM3.1'!H55</f>
        <v>0</v>
      </c>
      <c r="R55" s="2">
        <f>('CRM3.1'!I55-'CRM3'!I55)/'CRM3.1'!I55</f>
        <v>1.5463129880010399E-7</v>
      </c>
      <c r="S55" s="2">
        <f>('CRM3.1'!J55-'CRM3'!J55)/'CRM3.1'!J55</f>
        <v>-3.2270684904978633E-7</v>
      </c>
      <c r="T55" s="2">
        <f>('CRM3.1'!K55-'CRM3'!K55)/'CRM3.1'!K55</f>
        <v>-1.847517676547054E-7</v>
      </c>
    </row>
    <row r="56" spans="1:20" x14ac:dyDescent="0.3">
      <c r="A56" t="s">
        <v>75</v>
      </c>
      <c r="B56" t="s">
        <v>71</v>
      </c>
      <c r="C56" t="s">
        <v>39</v>
      </c>
      <c r="D56" s="1">
        <f>'CRM3.1'!D56-'CRM3'!D56</f>
        <v>1.282666666666664</v>
      </c>
      <c r="E56" s="1">
        <f>'CRM3.1'!E56-'CRM3'!E56</f>
        <v>1.2826666666666671</v>
      </c>
      <c r="F56" s="1">
        <f>'CRM3.1'!F56-'CRM3'!F56</f>
        <v>1.2826666666666602</v>
      </c>
      <c r="G56" s="1">
        <f>'CRM3.1'!G56-'CRM3'!G56</f>
        <v>1.2826666666666693</v>
      </c>
      <c r="H56" s="1">
        <f>'CRM3.1'!H56-'CRM3'!H56</f>
        <v>0</v>
      </c>
      <c r="I56" s="1">
        <f>'CRM3.1'!I56-'CRM3'!I56</f>
        <v>9.7346079996896151E-6</v>
      </c>
      <c r="J56" s="1">
        <f>'CRM3.1'!J56-'CRM3'!J56</f>
        <v>3.4389537795220804E-5</v>
      </c>
      <c r="K56" s="1">
        <f>'CRM3.1'!K56-'CRM3'!K56</f>
        <v>-3.6572500597742419E-5</v>
      </c>
      <c r="M56" s="2">
        <f>('CRM3.1'!D56-'CRM3'!D56)/'CRM3.1'!D56</f>
        <v>0.66482377332411857</v>
      </c>
      <c r="N56" s="2">
        <f>('CRM3.1'!E56-'CRM3'!E56)/'CRM3.1'!E56</f>
        <v>0.61430395913154545</v>
      </c>
      <c r="O56" s="2">
        <f>('CRM3.1'!F56-'CRM3'!F56)/'CRM3.1'!F56</f>
        <v>0.51170212765957324</v>
      </c>
      <c r="P56" s="2">
        <f>('CRM3.1'!G56-'CRM3'!G56)/'CRM3.1'!G56</f>
        <v>0.1442495126705656</v>
      </c>
      <c r="Q56" s="2">
        <f>('CRM3.1'!H56-'CRM3'!H56)/'CRM3.1'!H56</f>
        <v>0</v>
      </c>
      <c r="R56" s="2">
        <f>('CRM3.1'!I56-'CRM3'!I56)/'CRM3.1'!I56</f>
        <v>1.6680057375973969E-7</v>
      </c>
      <c r="S56" s="2">
        <f>('CRM3.1'!J56-'CRM3'!J56)/'CRM3.1'!J56</f>
        <v>5.892753404714321E-7</v>
      </c>
      <c r="T56" s="2">
        <f>('CRM3.1'!K56-'CRM3'!K56)/'CRM3.1'!K56</f>
        <v>-6.2667771666673894E-7</v>
      </c>
    </row>
    <row r="57" spans="1:20" x14ac:dyDescent="0.3">
      <c r="A57" t="s">
        <v>76</v>
      </c>
      <c r="B57" t="s">
        <v>71</v>
      </c>
      <c r="C57" t="s">
        <v>39</v>
      </c>
      <c r="D57" s="1">
        <f>'CRM3.1'!D57-'CRM3'!D57</f>
        <v>1.1346666666666669</v>
      </c>
      <c r="E57" s="1">
        <f>'CRM3.1'!E57-'CRM3'!E57</f>
        <v>1.134666666666664</v>
      </c>
      <c r="F57" s="1">
        <f>'CRM3.1'!F57-'CRM3'!F57</f>
        <v>1.13466666666667</v>
      </c>
      <c r="G57" s="1">
        <f>'CRM3.1'!G57-'CRM3'!G57</f>
        <v>1.1346666666666607</v>
      </c>
      <c r="H57" s="1">
        <f>'CRM3.1'!H57-'CRM3'!H57</f>
        <v>0</v>
      </c>
      <c r="I57" s="1">
        <f>'CRM3.1'!I57-'CRM3'!I57</f>
        <v>8.992952800213061E-6</v>
      </c>
      <c r="J57" s="1">
        <f>'CRM3.1'!J57-'CRM3'!J57</f>
        <v>-1.8768040199290681E-5</v>
      </c>
      <c r="K57" s="1">
        <f>'CRM3.1'!K57-'CRM3'!K57</f>
        <v>-1.074478969798065E-5</v>
      </c>
      <c r="M57" s="2">
        <f>('CRM3.1'!D57-'CRM3'!D57)/'CRM3.1'!D57</f>
        <v>0.71996615905245365</v>
      </c>
      <c r="N57" s="2">
        <f>('CRM3.1'!E57-'CRM3'!E57)/'CRM3.1'!E57</f>
        <v>0.65160796324655412</v>
      </c>
      <c r="O57" s="2">
        <f>('CRM3.1'!F57-'CRM3'!F57)/'CRM3.1'!F57</f>
        <v>0.3916244822825603</v>
      </c>
      <c r="P57" s="2">
        <f>('CRM3.1'!G57-'CRM3'!G57)/'CRM3.1'!G57</f>
        <v>0.13373143710222302</v>
      </c>
      <c r="Q57" s="2">
        <f>('CRM3.1'!H57-'CRM3'!H57)/'CRM3.1'!H57</f>
        <v>0</v>
      </c>
      <c r="R57" s="2">
        <f>('CRM3.1'!I57-'CRM3'!I57)/'CRM3.1'!I57</f>
        <v>1.5463129880010399E-7</v>
      </c>
      <c r="S57" s="2">
        <f>('CRM3.1'!J57-'CRM3'!J57)/'CRM3.1'!J57</f>
        <v>-3.2270684904978633E-7</v>
      </c>
      <c r="T57" s="2">
        <f>('CRM3.1'!K57-'CRM3'!K57)/'CRM3.1'!K57</f>
        <v>-1.847517676547054E-7</v>
      </c>
    </row>
    <row r="58" spans="1:20" x14ac:dyDescent="0.3">
      <c r="A58" t="s">
        <v>77</v>
      </c>
      <c r="B58" t="s">
        <v>71</v>
      </c>
      <c r="C58" t="s">
        <v>39</v>
      </c>
      <c r="D58" s="1">
        <f>'CRM3.1'!D58-'CRM3'!D58</f>
        <v>1.282666666666664</v>
      </c>
      <c r="E58" s="1">
        <f>'CRM3.1'!E58-'CRM3'!E58</f>
        <v>1.2826666666666671</v>
      </c>
      <c r="F58" s="1">
        <f>'CRM3.1'!F58-'CRM3'!F58</f>
        <v>1.2826666666666602</v>
      </c>
      <c r="G58" s="1">
        <f>'CRM3.1'!G58-'CRM3'!G58</f>
        <v>1.2826666666666693</v>
      </c>
      <c r="H58" s="1">
        <f>'CRM3.1'!H58-'CRM3'!H58</f>
        <v>0</v>
      </c>
      <c r="I58" s="1">
        <f>'CRM3.1'!I58-'CRM3'!I58</f>
        <v>9.7346079996896151E-6</v>
      </c>
      <c r="J58" s="1">
        <f>'CRM3.1'!J58-'CRM3'!J58</f>
        <v>3.4389537795220804E-5</v>
      </c>
      <c r="K58" s="1">
        <f>'CRM3.1'!K58-'CRM3'!K58</f>
        <v>-3.6572500597742419E-5</v>
      </c>
      <c r="M58" s="2">
        <f>('CRM3.1'!D58-'CRM3'!D58)/'CRM3.1'!D58</f>
        <v>0.66482377332411857</v>
      </c>
      <c r="N58" s="2">
        <f>('CRM3.1'!E58-'CRM3'!E58)/'CRM3.1'!E58</f>
        <v>0.61430395913154545</v>
      </c>
      <c r="O58" s="2">
        <f>('CRM3.1'!F58-'CRM3'!F58)/'CRM3.1'!F58</f>
        <v>0.51170212765957324</v>
      </c>
      <c r="P58" s="2">
        <f>('CRM3.1'!G58-'CRM3'!G58)/'CRM3.1'!G58</f>
        <v>0.1442495126705656</v>
      </c>
      <c r="Q58" s="2">
        <f>('CRM3.1'!H58-'CRM3'!H58)/'CRM3.1'!H58</f>
        <v>0</v>
      </c>
      <c r="R58" s="2">
        <f>('CRM3.1'!I58-'CRM3'!I58)/'CRM3.1'!I58</f>
        <v>1.6680057375973969E-7</v>
      </c>
      <c r="S58" s="2">
        <f>('CRM3.1'!J58-'CRM3'!J58)/'CRM3.1'!J58</f>
        <v>5.892753404714321E-7</v>
      </c>
      <c r="T58" s="2">
        <f>('CRM3.1'!K58-'CRM3'!K58)/'CRM3.1'!K58</f>
        <v>-6.2667771666673894E-7</v>
      </c>
    </row>
    <row r="59" spans="1:20" x14ac:dyDescent="0.3">
      <c r="A59" t="s">
        <v>78</v>
      </c>
      <c r="B59" t="s">
        <v>71</v>
      </c>
      <c r="C59" t="s">
        <v>39</v>
      </c>
      <c r="D59" s="1">
        <f>'CRM3.1'!D59-'CRM3'!D59</f>
        <v>1.1346666666666669</v>
      </c>
      <c r="E59" s="1">
        <f>'CRM3.1'!E59-'CRM3'!E59</f>
        <v>1.134666666666664</v>
      </c>
      <c r="F59" s="1">
        <f>'CRM3.1'!F59-'CRM3'!F59</f>
        <v>1.13466666666667</v>
      </c>
      <c r="G59" s="1">
        <f>'CRM3.1'!G59-'CRM3'!G59</f>
        <v>1.1346666666666607</v>
      </c>
      <c r="H59" s="1">
        <f>'CRM3.1'!H59-'CRM3'!H59</f>
        <v>0</v>
      </c>
      <c r="I59" s="1">
        <f>'CRM3.1'!I59-'CRM3'!I59</f>
        <v>8.992952800213061E-6</v>
      </c>
      <c r="J59" s="1">
        <f>'CRM3.1'!J59-'CRM3'!J59</f>
        <v>-1.8768040199290681E-5</v>
      </c>
      <c r="K59" s="1">
        <f>'CRM3.1'!K59-'CRM3'!K59</f>
        <v>-1.074478969798065E-5</v>
      </c>
      <c r="M59" s="2">
        <f>('CRM3.1'!D59-'CRM3'!D59)/'CRM3.1'!D59</f>
        <v>0.71996615905245365</v>
      </c>
      <c r="N59" s="2">
        <f>('CRM3.1'!E59-'CRM3'!E59)/'CRM3.1'!E59</f>
        <v>0.65160796324655412</v>
      </c>
      <c r="O59" s="2">
        <f>('CRM3.1'!F59-'CRM3'!F59)/'CRM3.1'!F59</f>
        <v>0.3916244822825603</v>
      </c>
      <c r="P59" s="2">
        <f>('CRM3.1'!G59-'CRM3'!G59)/'CRM3.1'!G59</f>
        <v>0.13373143710222302</v>
      </c>
      <c r="Q59" s="2">
        <f>('CRM3.1'!H59-'CRM3'!H59)/'CRM3.1'!H59</f>
        <v>0</v>
      </c>
      <c r="R59" s="2">
        <f>('CRM3.1'!I59-'CRM3'!I59)/'CRM3.1'!I59</f>
        <v>1.5463129880010399E-7</v>
      </c>
      <c r="S59" s="2">
        <f>('CRM3.1'!J59-'CRM3'!J59)/'CRM3.1'!J59</f>
        <v>-3.2270684904978633E-7</v>
      </c>
      <c r="T59" s="2">
        <f>('CRM3.1'!K59-'CRM3'!K59)/'CRM3.1'!K59</f>
        <v>-1.847517676547054E-7</v>
      </c>
    </row>
    <row r="60" spans="1:20" x14ac:dyDescent="0.3">
      <c r="A60" t="s">
        <v>79</v>
      </c>
      <c r="B60" t="s">
        <v>71</v>
      </c>
      <c r="C60" t="s">
        <v>39</v>
      </c>
      <c r="D60" s="1">
        <f>'CRM3.1'!D60-'CRM3'!D60</f>
        <v>2.0554666666666703</v>
      </c>
      <c r="E60" s="1">
        <f>'CRM3.1'!E60-'CRM3'!E60</f>
        <v>2.0554666666666601</v>
      </c>
      <c r="F60" s="1">
        <f>'CRM3.1'!F60-'CRM3'!F60</f>
        <v>2.0554666666666699</v>
      </c>
      <c r="G60" s="1">
        <f>'CRM3.1'!G60-'CRM3'!G60</f>
        <v>2.0554666666666703</v>
      </c>
      <c r="H60" s="1">
        <f>'CRM3.1'!H60-'CRM3'!H60</f>
        <v>-5.6700368102013954E-5</v>
      </c>
      <c r="I60" s="1">
        <f>'CRM3.1'!I60-'CRM3'!I60</f>
        <v>-5.7197739900516353E-4</v>
      </c>
      <c r="J60" s="1">
        <f>'CRM3.1'!J60-'CRM3'!J60</f>
        <v>-6.8910390249499187E-4</v>
      </c>
      <c r="K60" s="1">
        <f>'CRM3.1'!K60-'CRM3'!K60</f>
        <v>-1.0281328164012393E-3</v>
      </c>
      <c r="M60" s="2">
        <f>('CRM3.1'!D60-'CRM3'!D60)/'CRM3.1'!D60</f>
        <v>0.60388592917580863</v>
      </c>
      <c r="N60" s="2">
        <f>('CRM3.1'!E60-'CRM3'!E60)/'CRM3.1'!E60</f>
        <v>0.50346178967994692</v>
      </c>
      <c r="O60" s="2">
        <f>('CRM3.1'!F60-'CRM3'!F60)/'CRM3.1'!F60</f>
        <v>0.40398322851153101</v>
      </c>
      <c r="P60" s="2">
        <f>('CRM3.1'!G60-'CRM3'!G60)/'CRM3.1'!G60</f>
        <v>0.20895684233355058</v>
      </c>
      <c r="Q60" s="2">
        <f>('CRM3.1'!H60-'CRM3'!H60)/'CRM3.1'!H60</f>
        <v>-1.8964014171393093E-6</v>
      </c>
      <c r="R60" s="2">
        <f>('CRM3.1'!I60-'CRM3'!I60)/'CRM3.1'!I60</f>
        <v>-1.1872670960812735E-5</v>
      </c>
      <c r="S60" s="2">
        <f>('CRM3.1'!J60-'CRM3'!J60)/'CRM3.1'!J60</f>
        <v>-1.3257054608366603E-5</v>
      </c>
      <c r="T60" s="2">
        <f>('CRM3.1'!K60-'CRM3'!K60)/'CRM3.1'!K60</f>
        <v>-1.9295714177333917E-5</v>
      </c>
    </row>
    <row r="61" spans="1:20" x14ac:dyDescent="0.3">
      <c r="A61" t="s">
        <v>80</v>
      </c>
      <c r="B61" t="s">
        <v>71</v>
      </c>
      <c r="C61" t="s">
        <v>39</v>
      </c>
      <c r="D61" s="1">
        <f>'CRM3.1'!D61-'CRM3'!D61</f>
        <v>1.4506666666666699</v>
      </c>
      <c r="E61" s="1">
        <f>'CRM3.1'!E61-'CRM3'!E61</f>
        <v>1.4506666666666601</v>
      </c>
      <c r="F61" s="1">
        <f>'CRM3.1'!F61-'CRM3'!F61</f>
        <v>1.4506666666666597</v>
      </c>
      <c r="G61" s="1">
        <f>'CRM3.1'!G61-'CRM3'!G61</f>
        <v>1.4506666666667005</v>
      </c>
      <c r="H61" s="1">
        <f>'CRM3.1'!H61-'CRM3'!H61</f>
        <v>0</v>
      </c>
      <c r="I61" s="1">
        <f>'CRM3.1'!I61-'CRM3'!I61</f>
        <v>1.7851544804159403E-5</v>
      </c>
      <c r="J61" s="1">
        <f>'CRM3.1'!J61-'CRM3'!J61</f>
        <v>2.4576912103668747E-5</v>
      </c>
      <c r="K61" s="1">
        <f>'CRM3.1'!K61-'CRM3'!K61</f>
        <v>2.2044917898256244E-5</v>
      </c>
      <c r="M61" s="2">
        <f>('CRM3.1'!D61-'CRM3'!D61)/'CRM3.1'!D61</f>
        <v>0.53797468354430567</v>
      </c>
      <c r="N61" s="2">
        <f>('CRM3.1'!E61-'CRM3'!E61)/'CRM3.1'!E61</f>
        <v>0.41387705416920162</v>
      </c>
      <c r="O61" s="2">
        <f>('CRM3.1'!F61-'CRM3'!F61)/'CRM3.1'!F61</f>
        <v>0.26622296173044829</v>
      </c>
      <c r="P61" s="2">
        <f>('CRM3.1'!G61-'CRM3'!G61)/'CRM3.1'!G61</f>
        <v>9.9045954409732115E-2</v>
      </c>
      <c r="Q61" s="2">
        <f>('CRM3.1'!H61-'CRM3'!H61)/'CRM3.1'!H61</f>
        <v>0</v>
      </c>
      <c r="R61" s="2">
        <f>('CRM3.1'!I61-'CRM3'!I61)/'CRM3.1'!I61</f>
        <v>3.401981985213335E-7</v>
      </c>
      <c r="S61" s="2">
        <f>('CRM3.1'!J61-'CRM3'!J61)/'CRM3.1'!J61</f>
        <v>4.6468766777324359E-7</v>
      </c>
      <c r="T61" s="2">
        <f>('CRM3.1'!K61-'CRM3'!K61)/'CRM3.1'!K61</f>
        <v>4.1582751356181601E-7</v>
      </c>
    </row>
    <row r="62" spans="1:20" x14ac:dyDescent="0.3">
      <c r="A62" t="s">
        <v>70</v>
      </c>
      <c r="B62" t="s">
        <v>81</v>
      </c>
      <c r="C62" t="s">
        <v>39</v>
      </c>
      <c r="D62" s="1">
        <f>'CRM3.1'!D62-'CRM3'!D62</f>
        <v>1.0820218560898349</v>
      </c>
      <c r="E62" s="1">
        <f>'CRM3.1'!E62-'CRM3'!E62</f>
        <v>1.08202185608984</v>
      </c>
      <c r="F62" s="1">
        <f>'CRM3.1'!F62-'CRM3'!F62</f>
        <v>1.0820218560898405</v>
      </c>
      <c r="G62" s="1">
        <f>'CRM3.1'!G62-'CRM3'!G62</f>
        <v>1.08202185608984</v>
      </c>
      <c r="H62" s="1">
        <f>'CRM3.1'!H62-'CRM3'!H62</f>
        <v>0</v>
      </c>
      <c r="I62" s="1">
        <f>'CRM3.1'!I62-'CRM3'!I62</f>
        <v>-1.0703543011914007E-6</v>
      </c>
      <c r="J62" s="1">
        <f>'CRM3.1'!J62-'CRM3'!J62</f>
        <v>-1.97725201971366E-5</v>
      </c>
      <c r="K62" s="1">
        <f>'CRM3.1'!K62-'CRM3'!K62</f>
        <v>-5.4738182981850514E-6</v>
      </c>
      <c r="M62" s="2">
        <f>('CRM3.1'!D62-'CRM3'!D62)/'CRM3.1'!D62</f>
        <v>0.72476624310716764</v>
      </c>
      <c r="N62" s="2">
        <f>('CRM3.1'!E62-'CRM3'!E62)/'CRM3.1'!E62</f>
        <v>0.48813176166639943</v>
      </c>
      <c r="O62" s="2">
        <f>('CRM3.1'!F62-'CRM3'!F62)/'CRM3.1'!F62</f>
        <v>0.21517545732792392</v>
      </c>
      <c r="P62" s="2">
        <f>('CRM3.1'!G62-'CRM3'!G62)/'CRM3.1'!G62</f>
        <v>0.1209877531417594</v>
      </c>
      <c r="Q62" s="2">
        <f>('CRM3.1'!H62-'CRM3'!H62)/'CRM3.1'!H62</f>
        <v>0</v>
      </c>
      <c r="R62" s="2">
        <f>('CRM3.1'!I62-'CRM3'!I62)/'CRM3.1'!I62</f>
        <v>-1.7781724743643429E-8</v>
      </c>
      <c r="S62" s="2">
        <f>('CRM3.1'!J62-'CRM3'!J62)/'CRM3.1'!J62</f>
        <v>-3.2846124527552191E-7</v>
      </c>
      <c r="T62" s="2">
        <f>('CRM3.1'!K62-'CRM3'!K62)/'CRM3.1'!K62</f>
        <v>-9.0931654961724066E-8</v>
      </c>
    </row>
    <row r="63" spans="1:20" x14ac:dyDescent="0.3">
      <c r="A63" t="s">
        <v>82</v>
      </c>
      <c r="B63" t="s">
        <v>81</v>
      </c>
      <c r="C63" t="s">
        <v>39</v>
      </c>
      <c r="D63" s="1">
        <f>'CRM3.1'!D63-'CRM3'!D63</f>
        <v>2.0248143128788598</v>
      </c>
      <c r="E63" s="1">
        <f>'CRM3.1'!E63-'CRM3'!E63</f>
        <v>2.0248143128788598</v>
      </c>
      <c r="F63" s="1">
        <f>'CRM3.1'!F63-'CRM3'!F63</f>
        <v>2.0248143128788603</v>
      </c>
      <c r="G63" s="1">
        <f>'CRM3.1'!G63-'CRM3'!G63</f>
        <v>2.0248143128787799</v>
      </c>
      <c r="H63" s="1">
        <f>'CRM3.1'!H63-'CRM3'!H63</f>
        <v>2.2146955984680972E-6</v>
      </c>
      <c r="I63" s="1">
        <f>'CRM3.1'!I63-'CRM3'!I63</f>
        <v>6.5874243259855803E-4</v>
      </c>
      <c r="J63" s="1">
        <f>'CRM3.1'!J63-'CRM3'!J63</f>
        <v>7.0936487960437944E-4</v>
      </c>
      <c r="K63" s="1">
        <f>'CRM3.1'!K63-'CRM3'!K63</f>
        <v>7.6812418179628139E-4</v>
      </c>
      <c r="M63" s="2">
        <f>('CRM3.1'!D63-'CRM3'!D63)/'CRM3.1'!D63</f>
        <v>0.65681570338058903</v>
      </c>
      <c r="N63" s="2">
        <f>('CRM3.1'!E63-'CRM3'!E63)/'CRM3.1'!E63</f>
        <v>0.53566346495908967</v>
      </c>
      <c r="O63" s="2">
        <f>('CRM3.1'!F63-'CRM3'!F63)/'CRM3.1'!F63</f>
        <v>0.41423658872077057</v>
      </c>
      <c r="P63" s="2">
        <f>('CRM3.1'!G63-'CRM3'!G63)/'CRM3.1'!G63</f>
        <v>0.19545675807236121</v>
      </c>
      <c r="Q63" s="2">
        <f>('CRM3.1'!H63-'CRM3'!H63)/'CRM3.1'!H63</f>
        <v>6.5342543988203735E-8</v>
      </c>
      <c r="R63" s="2">
        <f>('CRM3.1'!I63-'CRM3'!I63)/'CRM3.1'!I63</f>
        <v>1.2899962898729341E-5</v>
      </c>
      <c r="S63" s="2">
        <f>('CRM3.1'!J63-'CRM3'!J63)/'CRM3.1'!J63</f>
        <v>1.3351639696546891E-5</v>
      </c>
      <c r="T63" s="2">
        <f>('CRM3.1'!K63-'CRM3'!K63)/'CRM3.1'!K63</f>
        <v>1.4393105771246433E-5</v>
      </c>
    </row>
    <row r="64" spans="1:20" x14ac:dyDescent="0.3">
      <c r="A64" t="s">
        <v>72</v>
      </c>
      <c r="B64" t="s">
        <v>81</v>
      </c>
      <c r="C64" t="s">
        <v>39</v>
      </c>
      <c r="D64" s="1">
        <f>'CRM3.1'!D64-'CRM3'!D64</f>
        <v>2.07882854721516</v>
      </c>
      <c r="E64" s="1">
        <f>'CRM3.1'!E64-'CRM3'!E64</f>
        <v>2.07882854721516</v>
      </c>
      <c r="F64" s="1">
        <f>'CRM3.1'!F64-'CRM3'!F64</f>
        <v>2.07882854721516</v>
      </c>
      <c r="G64" s="1">
        <f>'CRM3.1'!G64-'CRM3'!G64</f>
        <v>2.0788285472152008</v>
      </c>
      <c r="H64" s="1">
        <f>'CRM3.1'!H64-'CRM3'!H64</f>
        <v>1.8232289598074658E-5</v>
      </c>
      <c r="I64" s="1">
        <f>'CRM3.1'!I64-'CRM3'!I64</f>
        <v>-7.6268158203163239E-5</v>
      </c>
      <c r="J64" s="1">
        <f>'CRM3.1'!J64-'CRM3'!J64</f>
        <v>5.3039825296252729E-5</v>
      </c>
      <c r="K64" s="1">
        <f>'CRM3.1'!K64-'CRM3'!K64</f>
        <v>1.0081164910502594E-4</v>
      </c>
      <c r="M64" s="2">
        <f>('CRM3.1'!D64-'CRM3'!D64)/'CRM3.1'!D64</f>
        <v>0.63958418820954777</v>
      </c>
      <c r="N64" s="2">
        <f>('CRM3.1'!E64-'CRM3'!E64)/'CRM3.1'!E64</f>
        <v>0.52368686303057521</v>
      </c>
      <c r="O64" s="2">
        <f>('CRM3.1'!F64-'CRM3'!F64)/'CRM3.1'!F64</f>
        <v>0.40824166230137987</v>
      </c>
      <c r="P64" s="2">
        <f>('CRM3.1'!G64-'CRM3'!G64)/'CRM3.1'!G64</f>
        <v>0.1671133983774741</v>
      </c>
      <c r="Q64" s="2">
        <f>('CRM3.1'!H64-'CRM3'!H64)/'CRM3.1'!H64</f>
        <v>4.1181692396428894E-7</v>
      </c>
      <c r="R64" s="2">
        <f>('CRM3.1'!I64-'CRM3'!I64)/'CRM3.1'!I64</f>
        <v>-1.441361966623228E-6</v>
      </c>
      <c r="S64" s="2">
        <f>('CRM3.1'!J64-'CRM3'!J64)/'CRM3.1'!J64</f>
        <v>9.9540606922853788E-7</v>
      </c>
      <c r="T64" s="2">
        <f>('CRM3.1'!K64-'CRM3'!K64)/'CRM3.1'!K64</f>
        <v>1.8893421945076341E-6</v>
      </c>
    </row>
    <row r="65" spans="1:20" x14ac:dyDescent="0.3">
      <c r="A65" t="s">
        <v>83</v>
      </c>
      <c r="B65" t="s">
        <v>81</v>
      </c>
      <c r="C65" t="s">
        <v>39</v>
      </c>
      <c r="D65" s="1">
        <f>'CRM3.1'!D65-'CRM3'!D65</f>
        <v>1.158666666666667</v>
      </c>
      <c r="E65" s="1">
        <f>'CRM3.1'!E65-'CRM3'!E65</f>
        <v>1.1586666666666599</v>
      </c>
      <c r="F65" s="1">
        <f>'CRM3.1'!F65-'CRM3'!F65</f>
        <v>1.1586666666666599</v>
      </c>
      <c r="G65" s="1">
        <f>'CRM3.1'!G65-'CRM3'!G65</f>
        <v>1.1586666666667007</v>
      </c>
      <c r="H65" s="1">
        <f>'CRM3.1'!H65-'CRM3'!H65</f>
        <v>0</v>
      </c>
      <c r="I65" s="1">
        <f>'CRM3.1'!I65-'CRM3'!I65</f>
        <v>8.992952700737078E-6</v>
      </c>
      <c r="J65" s="1">
        <f>'CRM3.1'!J65-'CRM3'!J65</f>
        <v>-1.8768040199290681E-5</v>
      </c>
      <c r="K65" s="1">
        <f>'CRM3.1'!K65-'CRM3'!K65</f>
        <v>-1.0744789598504667E-5</v>
      </c>
      <c r="M65" s="2">
        <f>('CRM3.1'!D65-'CRM3'!D65)/'CRM3.1'!D65</f>
        <v>0.68076772424598531</v>
      </c>
      <c r="N65" s="2">
        <f>('CRM3.1'!E65-'CRM3'!E65)/'CRM3.1'!E65</f>
        <v>0.57002295834699757</v>
      </c>
      <c r="O65" s="2">
        <f>('CRM3.1'!F65-'CRM3'!F65)/'CRM3.1'!F65</f>
        <v>0.2666871259782097</v>
      </c>
      <c r="P65" s="2">
        <f>('CRM3.1'!G65-'CRM3'!G65)/'CRM3.1'!G65</f>
        <v>7.4659564414281315E-2</v>
      </c>
      <c r="Q65" s="2">
        <f>('CRM3.1'!H65-'CRM3'!H65)/'CRM3.1'!H65</f>
        <v>0</v>
      </c>
      <c r="R65" s="2">
        <f>('CRM3.1'!I65-'CRM3'!I65)/'CRM3.1'!I65</f>
        <v>1.6307211570483627E-7</v>
      </c>
      <c r="S65" s="2">
        <f>('CRM3.1'!J65-'CRM3'!J65)/'CRM3.1'!J65</f>
        <v>-3.4032211488768482E-7</v>
      </c>
      <c r="T65" s="2">
        <f>('CRM3.1'!K65-'CRM3'!K65)/'CRM3.1'!K65</f>
        <v>-1.9483665487657068E-7</v>
      </c>
    </row>
    <row r="66" spans="1:20" x14ac:dyDescent="0.3">
      <c r="A66" t="s">
        <v>84</v>
      </c>
      <c r="B66" t="s">
        <v>81</v>
      </c>
      <c r="C66" t="s">
        <v>39</v>
      </c>
      <c r="D66" s="1">
        <f>'CRM3.1'!D66-'CRM3'!D66</f>
        <v>1.182666666666667</v>
      </c>
      <c r="E66" s="1">
        <f>'CRM3.1'!E66-'CRM3'!E66</f>
        <v>1.1826666666666699</v>
      </c>
      <c r="F66" s="1">
        <f>'CRM3.1'!F66-'CRM3'!F66</f>
        <v>1.1826666666666696</v>
      </c>
      <c r="G66" s="1">
        <f>'CRM3.1'!G66-'CRM3'!G66</f>
        <v>1.1826666666666981</v>
      </c>
      <c r="H66" s="1">
        <f>'CRM3.1'!H66-'CRM3'!H66</f>
        <v>0</v>
      </c>
      <c r="I66" s="1">
        <f>'CRM3.1'!I66-'CRM3'!I66</f>
        <v>8.992952700737078E-6</v>
      </c>
      <c r="J66" s="1">
        <f>'CRM3.1'!J66-'CRM3'!J66</f>
        <v>-1.8768040099814698E-5</v>
      </c>
      <c r="K66" s="1">
        <f>'CRM3.1'!K66-'CRM3'!K66</f>
        <v>-1.0744789598504667E-5</v>
      </c>
      <c r="M66" s="2">
        <f>('CRM3.1'!D66-'CRM3'!D66)/'CRM3.1'!D66</f>
        <v>0.64697301239970839</v>
      </c>
      <c r="N66" s="2">
        <f>('CRM3.1'!E66-'CRM3'!E66)/'CRM3.1'!E66</f>
        <v>0.50889271371199218</v>
      </c>
      <c r="O66" s="2">
        <f>('CRM3.1'!F66-'CRM3'!F66)/'CRM3.1'!F66</f>
        <v>0.20418968692449407</v>
      </c>
      <c r="P66" s="2">
        <f>('CRM3.1'!G66-'CRM3'!G66)/'CRM3.1'!G66</f>
        <v>5.2437113889629253E-2</v>
      </c>
      <c r="Q66" s="2">
        <f>('CRM3.1'!H66-'CRM3'!H66)/'CRM3.1'!H66</f>
        <v>0</v>
      </c>
      <c r="R66" s="2">
        <f>('CRM3.1'!I66-'CRM3'!I66)/'CRM3.1'!I66</f>
        <v>1.6845095632774508E-7</v>
      </c>
      <c r="S66" s="2">
        <f>('CRM3.1'!J66-'CRM3'!J66)/'CRM3.1'!J66</f>
        <v>-3.5154727945470822E-7</v>
      </c>
      <c r="T66" s="2">
        <f>('CRM3.1'!K66-'CRM3'!K66)/'CRM3.1'!K66</f>
        <v>-2.012631596439813E-7</v>
      </c>
    </row>
    <row r="67" spans="1:20" x14ac:dyDescent="0.3">
      <c r="A67" t="s">
        <v>85</v>
      </c>
      <c r="B67" t="s">
        <v>81</v>
      </c>
      <c r="C67" t="s">
        <v>39</v>
      </c>
      <c r="D67" s="1">
        <f>'CRM3.1'!D67-'CRM3'!D67</f>
        <v>1.158666666666667</v>
      </c>
      <c r="E67" s="1">
        <f>'CRM3.1'!E67-'CRM3'!E67</f>
        <v>1.1586666666666599</v>
      </c>
      <c r="F67" s="1">
        <f>'CRM3.1'!F67-'CRM3'!F67</f>
        <v>1.1586666666666599</v>
      </c>
      <c r="G67" s="1">
        <f>'CRM3.1'!G67-'CRM3'!G67</f>
        <v>1.1586666666667007</v>
      </c>
      <c r="H67" s="1">
        <f>'CRM3.1'!H67-'CRM3'!H67</f>
        <v>0</v>
      </c>
      <c r="I67" s="1">
        <f>'CRM3.1'!I67-'CRM3'!I67</f>
        <v>8.992952700737078E-6</v>
      </c>
      <c r="J67" s="1">
        <f>'CRM3.1'!J67-'CRM3'!J67</f>
        <v>-1.8768040199290681E-5</v>
      </c>
      <c r="K67" s="1">
        <f>'CRM3.1'!K67-'CRM3'!K67</f>
        <v>-1.0744789598504667E-5</v>
      </c>
      <c r="M67" s="2">
        <f>('CRM3.1'!D67-'CRM3'!D67)/'CRM3.1'!D67</f>
        <v>0.68076772424598531</v>
      </c>
      <c r="N67" s="2">
        <f>('CRM3.1'!E67-'CRM3'!E67)/'CRM3.1'!E67</f>
        <v>0.57002295834699757</v>
      </c>
      <c r="O67" s="2">
        <f>('CRM3.1'!F67-'CRM3'!F67)/'CRM3.1'!F67</f>
        <v>0.2666871259782097</v>
      </c>
      <c r="P67" s="2">
        <f>('CRM3.1'!G67-'CRM3'!G67)/'CRM3.1'!G67</f>
        <v>7.4659564414281315E-2</v>
      </c>
      <c r="Q67" s="2">
        <f>('CRM3.1'!H67-'CRM3'!H67)/'CRM3.1'!H67</f>
        <v>0</v>
      </c>
      <c r="R67" s="2">
        <f>('CRM3.1'!I67-'CRM3'!I67)/'CRM3.1'!I67</f>
        <v>1.6307211570483627E-7</v>
      </c>
      <c r="S67" s="2">
        <f>('CRM3.1'!J67-'CRM3'!J67)/'CRM3.1'!J67</f>
        <v>-3.4032211488768482E-7</v>
      </c>
      <c r="T67" s="2">
        <f>('CRM3.1'!K67-'CRM3'!K67)/'CRM3.1'!K67</f>
        <v>-1.9483665487657068E-7</v>
      </c>
    </row>
    <row r="68" spans="1:20" x14ac:dyDescent="0.3">
      <c r="A68" t="s">
        <v>86</v>
      </c>
      <c r="B68" t="s">
        <v>81</v>
      </c>
      <c r="C68" t="s">
        <v>39</v>
      </c>
      <c r="D68" s="1">
        <f>'CRM3.1'!D68-'CRM3'!D68</f>
        <v>1.158666666666667</v>
      </c>
      <c r="E68" s="1">
        <f>'CRM3.1'!E68-'CRM3'!E68</f>
        <v>1.1586666666666599</v>
      </c>
      <c r="F68" s="1">
        <f>'CRM3.1'!F68-'CRM3'!F68</f>
        <v>1.1586666666666599</v>
      </c>
      <c r="G68" s="1">
        <f>'CRM3.1'!G68-'CRM3'!G68</f>
        <v>1.1586666666667007</v>
      </c>
      <c r="H68" s="1">
        <f>'CRM3.1'!H68-'CRM3'!H68</f>
        <v>0</v>
      </c>
      <c r="I68" s="1">
        <f>'CRM3.1'!I68-'CRM3'!I68</f>
        <v>8.992952700737078E-6</v>
      </c>
      <c r="J68" s="1">
        <f>'CRM3.1'!J68-'CRM3'!J68</f>
        <v>-1.8768040199290681E-5</v>
      </c>
      <c r="K68" s="1">
        <f>'CRM3.1'!K68-'CRM3'!K68</f>
        <v>-1.0744789598504667E-5</v>
      </c>
      <c r="M68" s="2">
        <f>('CRM3.1'!D68-'CRM3'!D68)/'CRM3.1'!D68</f>
        <v>0.68076772424598531</v>
      </c>
      <c r="N68" s="2">
        <f>('CRM3.1'!E68-'CRM3'!E68)/'CRM3.1'!E68</f>
        <v>0.57002295834699757</v>
      </c>
      <c r="O68" s="2">
        <f>('CRM3.1'!F68-'CRM3'!F68)/'CRM3.1'!F68</f>
        <v>0.2666871259782097</v>
      </c>
      <c r="P68" s="2">
        <f>('CRM3.1'!G68-'CRM3'!G68)/'CRM3.1'!G68</f>
        <v>7.4659564414281315E-2</v>
      </c>
      <c r="Q68" s="2">
        <f>('CRM3.1'!H68-'CRM3'!H68)/'CRM3.1'!H68</f>
        <v>0</v>
      </c>
      <c r="R68" s="2">
        <f>('CRM3.1'!I68-'CRM3'!I68)/'CRM3.1'!I68</f>
        <v>1.6307211570483627E-7</v>
      </c>
      <c r="S68" s="2">
        <f>('CRM3.1'!J68-'CRM3'!J68)/'CRM3.1'!J68</f>
        <v>-3.4032211488768482E-7</v>
      </c>
      <c r="T68" s="2">
        <f>('CRM3.1'!K68-'CRM3'!K68)/'CRM3.1'!K68</f>
        <v>-1.9483665487657068E-7</v>
      </c>
    </row>
    <row r="69" spans="1:20" x14ac:dyDescent="0.3">
      <c r="A69" t="s">
        <v>87</v>
      </c>
      <c r="B69" t="s">
        <v>81</v>
      </c>
      <c r="C69" t="s">
        <v>39</v>
      </c>
      <c r="D69" s="1">
        <f>'CRM3.1'!D69-'CRM3'!D69</f>
        <v>2.0426713886429502</v>
      </c>
      <c r="E69" s="1">
        <f>'CRM3.1'!E69-'CRM3'!E69</f>
        <v>2.0426713886429599</v>
      </c>
      <c r="F69" s="1">
        <f>'CRM3.1'!F69-'CRM3'!F69</f>
        <v>2.0426713886429502</v>
      </c>
      <c r="G69" s="1">
        <f>'CRM3.1'!G69-'CRM3'!G69</f>
        <v>2.0426713886429493</v>
      </c>
      <c r="H69" s="1">
        <f>'CRM3.1'!H69-'CRM3'!H69</f>
        <v>-2.740162410219682E-5</v>
      </c>
      <c r="I69" s="1">
        <f>'CRM3.1'!I69-'CRM3'!I69</f>
        <v>-1.317900032496766E-3</v>
      </c>
      <c r="J69" s="1">
        <f>'CRM3.1'!J69-'CRM3'!J69</f>
        <v>-1.7601048649993345E-3</v>
      </c>
      <c r="K69" s="1">
        <f>'CRM3.1'!K69-'CRM3'!K69</f>
        <v>-3.2587736650029342E-3</v>
      </c>
      <c r="M69" s="2">
        <f>('CRM3.1'!D69-'CRM3'!D69)/'CRM3.1'!D69</f>
        <v>0.56981249031458303</v>
      </c>
      <c r="N69" s="2">
        <f>('CRM3.1'!E69-'CRM3'!E69)/'CRM3.1'!E69</f>
        <v>0.47840228987770139</v>
      </c>
      <c r="O69" s="2">
        <f>('CRM3.1'!F69-'CRM3'!F69)/'CRM3.1'!F69</f>
        <v>0.38877141044618291</v>
      </c>
      <c r="P69" s="2">
        <f>('CRM3.1'!G69-'CRM3'!G69)/'CRM3.1'!G69</f>
        <v>0.20476694325332717</v>
      </c>
      <c r="Q69" s="2">
        <f>('CRM3.1'!H69-'CRM3'!H69)/'CRM3.1'!H69</f>
        <v>-8.9274858528559103E-7</v>
      </c>
      <c r="R69" s="2">
        <f>('CRM3.1'!I69-'CRM3'!I69)/'CRM3.1'!I69</f>
        <v>-2.7300554879366321E-5</v>
      </c>
      <c r="S69" s="2">
        <f>('CRM3.1'!J69-'CRM3'!J69)/'CRM3.1'!J69</f>
        <v>-3.370359598480245E-5</v>
      </c>
      <c r="T69" s="2">
        <f>('CRM3.1'!K69-'CRM3'!K69)/'CRM3.1'!K69</f>
        <v>-6.1328974335827846E-5</v>
      </c>
    </row>
    <row r="70" spans="1:20" x14ac:dyDescent="0.3">
      <c r="A70" t="s">
        <v>79</v>
      </c>
      <c r="B70" t="s">
        <v>81</v>
      </c>
      <c r="C70" t="s">
        <v>39</v>
      </c>
      <c r="D70" s="1">
        <f>'CRM3.1'!D70-'CRM3'!D70</f>
        <v>1.9822724419334599</v>
      </c>
      <c r="E70" s="1">
        <f>'CRM3.1'!E70-'CRM3'!E70</f>
        <v>1.9822724419334599</v>
      </c>
      <c r="F70" s="1">
        <f>'CRM3.1'!F70-'CRM3'!F70</f>
        <v>1.9822724419334605</v>
      </c>
      <c r="G70" s="1">
        <f>'CRM3.1'!G70-'CRM3'!G70</f>
        <v>1.9822724419334605</v>
      </c>
      <c r="H70" s="1">
        <f>'CRM3.1'!H70-'CRM3'!H70</f>
        <v>4.1775783969910663E-6</v>
      </c>
      <c r="I70" s="1">
        <f>'CRM3.1'!I70-'CRM3'!I70</f>
        <v>2.7082927179833405E-4</v>
      </c>
      <c r="J70" s="1">
        <f>'CRM3.1'!J70-'CRM3'!J70</f>
        <v>1.5314836199564752E-4</v>
      </c>
      <c r="K70" s="1">
        <f>'CRM3.1'!K70-'CRM3'!K70</f>
        <v>-5.646013150339968E-5</v>
      </c>
      <c r="M70" s="2">
        <f>('CRM3.1'!D70-'CRM3'!D70)/'CRM3.1'!D70</f>
        <v>0.61352897289231623</v>
      </c>
      <c r="N70" s="2">
        <f>('CRM3.1'!E70-'CRM3'!E70)/'CRM3.1'!E70</f>
        <v>0.51055463576159077</v>
      </c>
      <c r="O70" s="2">
        <f>('CRM3.1'!F70-'CRM3'!F70)/'CRM3.1'!F70</f>
        <v>0.40761138954673226</v>
      </c>
      <c r="P70" s="2">
        <f>('CRM3.1'!G70-'CRM3'!G70)/'CRM3.1'!G70</f>
        <v>0.21023179184183644</v>
      </c>
      <c r="Q70" s="2">
        <f>('CRM3.1'!H70-'CRM3'!H70)/'CRM3.1'!H70</f>
        <v>1.3526060756119777E-7</v>
      </c>
      <c r="R70" s="2">
        <f>('CRM3.1'!I70-'CRM3'!I70)/'CRM3.1'!I70</f>
        <v>5.8390953251422444E-6</v>
      </c>
      <c r="S70" s="2">
        <f>('CRM3.1'!J70-'CRM3'!J70)/'CRM3.1'!J70</f>
        <v>3.1931236572560544E-6</v>
      </c>
      <c r="T70" s="2">
        <f>('CRM3.1'!K70-'CRM3'!K70)/'CRM3.1'!K70</f>
        <v>-1.1738250258329054E-6</v>
      </c>
    </row>
    <row r="71" spans="1:20" x14ac:dyDescent="0.3">
      <c r="A71" t="s">
        <v>80</v>
      </c>
      <c r="B71" t="s">
        <v>81</v>
      </c>
      <c r="C71" t="s">
        <v>39</v>
      </c>
      <c r="D71" s="1">
        <f>'CRM3.1'!D71-'CRM3'!D71</f>
        <v>1.2082643078173327</v>
      </c>
      <c r="E71" s="1">
        <f>'CRM3.1'!E71-'CRM3'!E71</f>
        <v>1.2082643078173401</v>
      </c>
      <c r="F71" s="1">
        <f>'CRM3.1'!F71-'CRM3'!F71</f>
        <v>1.2082643078173303</v>
      </c>
      <c r="G71" s="1">
        <f>'CRM3.1'!G71-'CRM3'!G71</f>
        <v>1.2082643078173305</v>
      </c>
      <c r="H71" s="1">
        <f>'CRM3.1'!H71-'CRM3'!H71</f>
        <v>0</v>
      </c>
      <c r="I71" s="1">
        <f>'CRM3.1'!I71-'CRM3'!I71</f>
        <v>-1.8714362965965847E-6</v>
      </c>
      <c r="J71" s="1">
        <f>'CRM3.1'!J71-'CRM3'!J71</f>
        <v>1.7722089964422594E-6</v>
      </c>
      <c r="K71" s="1">
        <f>'CRM3.1'!K71-'CRM3'!K71</f>
        <v>2.6214122001988471E-6</v>
      </c>
      <c r="M71" s="2">
        <f>('CRM3.1'!D71-'CRM3'!D71)/'CRM3.1'!D71</f>
        <v>0.58888527786805289</v>
      </c>
      <c r="N71" s="2">
        <f>('CRM3.1'!E71-'CRM3'!E71)/'CRM3.1'!E71</f>
        <v>0.48475120385233034</v>
      </c>
      <c r="O71" s="2">
        <f>('CRM3.1'!F71-'CRM3'!F71)/'CRM3.1'!F71</f>
        <v>0.41569167240192623</v>
      </c>
      <c r="P71" s="2">
        <f>('CRM3.1'!G71-'CRM3'!G71)/'CRM3.1'!G71</f>
        <v>0.21035523566287387</v>
      </c>
      <c r="Q71" s="2">
        <f>('CRM3.1'!H71-'CRM3'!H71)/'CRM3.1'!H71</f>
        <v>0</v>
      </c>
      <c r="R71" s="2">
        <f>('CRM3.1'!I71-'CRM3'!I71)/'CRM3.1'!I71</f>
        <v>-3.3915500887348457E-8</v>
      </c>
      <c r="S71" s="2">
        <f>('CRM3.1'!J71-'CRM3'!J71)/'CRM3.1'!J71</f>
        <v>3.2019471346578438E-8</v>
      </c>
      <c r="T71" s="2">
        <f>('CRM3.1'!K71-'CRM3'!K71)/'CRM3.1'!K71</f>
        <v>4.7317351939552029E-8</v>
      </c>
    </row>
    <row r="72" spans="1:20" x14ac:dyDescent="0.3">
      <c r="A72" t="s">
        <v>88</v>
      </c>
      <c r="B72" t="s">
        <v>89</v>
      </c>
      <c r="C72" t="s">
        <v>39</v>
      </c>
      <c r="D72" s="1">
        <f>'CRM3.1'!D72-'CRM3'!D72</f>
        <v>1.8634666666666697</v>
      </c>
      <c r="E72" s="1">
        <f>'CRM3.1'!E72-'CRM3'!E72</f>
        <v>1.8634666666666995</v>
      </c>
      <c r="F72" s="1">
        <f>'CRM3.1'!F72-'CRM3'!F72</f>
        <v>1.8634666666666995</v>
      </c>
      <c r="G72" s="1">
        <f>'CRM3.1'!G72-'CRM3'!G72</f>
        <v>1.8634666666665964</v>
      </c>
      <c r="H72" s="1">
        <f>'CRM3.1'!H72-'CRM3'!H72</f>
        <v>0</v>
      </c>
      <c r="I72" s="1">
        <f>'CRM3.1'!I72-'CRM3'!I72</f>
        <v>-1.3795407719641162E-4</v>
      </c>
      <c r="J72" s="1">
        <f>'CRM3.1'!J72-'CRM3'!J72</f>
        <v>-2.1833291329897975E-4</v>
      </c>
      <c r="K72" s="1">
        <f>'CRM3.1'!K72-'CRM3'!K72</f>
        <v>-1.9605997229632521E-4</v>
      </c>
      <c r="M72" s="2">
        <f>('CRM3.1'!D72-'CRM3'!D72)/'CRM3.1'!D72</f>
        <v>0.46599093091491178</v>
      </c>
      <c r="N72" s="2">
        <f>('CRM3.1'!E72-'CRM3'!E72)/'CRM3.1'!E72</f>
        <v>8.9998196945111436E-2</v>
      </c>
      <c r="O72" s="2">
        <f>('CRM3.1'!F72-'CRM3'!F72)/'CRM3.1'!F72</f>
        <v>6.3100483999134316E-2</v>
      </c>
      <c r="P72" s="2">
        <f>('CRM3.1'!G72-'CRM3'!G72)/'CRM3.1'!G72</f>
        <v>3.7783593226202748E-2</v>
      </c>
      <c r="Q72" s="2">
        <f>('CRM3.1'!H72-'CRM3'!H72)/'CRM3.1'!H72</f>
        <v>0</v>
      </c>
      <c r="R72" s="2">
        <f>('CRM3.1'!I72-'CRM3'!I72)/'CRM3.1'!I72</f>
        <v>-2.5694236191696028E-6</v>
      </c>
      <c r="S72" s="2">
        <f>('CRM3.1'!J72-'CRM3'!J72)/'CRM3.1'!J72</f>
        <v>-4.0117965905635691E-6</v>
      </c>
      <c r="T72" s="2">
        <f>('CRM3.1'!K72-'CRM3'!K72)/'CRM3.1'!K72</f>
        <v>-3.5993781159476547E-6</v>
      </c>
    </row>
  </sheetData>
  <conditionalFormatting sqref="D2:K72">
    <cfRule type="expression" dxfId="29" priority="3">
      <formula>D2&lt;-1</formula>
    </cfRule>
    <cfRule type="expression" dxfId="28" priority="4">
      <formula>D2&gt;1</formula>
    </cfRule>
  </conditionalFormatting>
  <conditionalFormatting sqref="M2:T72">
    <cfRule type="expression" dxfId="27" priority="1">
      <formula>M2&lt;-0.01</formula>
    </cfRule>
    <cfRule type="expression" dxfId="26" priority="2">
      <formula>M2&gt;0.01</formula>
    </cfRule>
  </conditionalFormatting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2"/>
  <sheetViews>
    <sheetView workbookViewId="0">
      <selection activeCell="D2" sqref="D2"/>
    </sheetView>
  </sheetViews>
  <sheetFormatPr defaultRowHeight="14.4" x14ac:dyDescent="0.3"/>
  <cols>
    <col min="1" max="1" width="33.33203125" customWidth="1"/>
    <col min="4" max="4" width="12.33203125" bestFit="1" customWidth="1"/>
    <col min="8" max="8" width="10.109375" bestFit="1" customWidth="1"/>
  </cols>
  <sheetData>
    <row r="1" spans="1:20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  <c r="M1" t="s">
        <v>3</v>
      </c>
      <c r="N1" t="s">
        <v>5</v>
      </c>
      <c r="O1" t="s">
        <v>7</v>
      </c>
      <c r="P1" t="s">
        <v>9</v>
      </c>
      <c r="Q1" t="s">
        <v>4</v>
      </c>
      <c r="R1" t="s">
        <v>6</v>
      </c>
      <c r="S1" t="s">
        <v>8</v>
      </c>
      <c r="T1" t="s">
        <v>10</v>
      </c>
    </row>
    <row r="2" spans="1:20" x14ac:dyDescent="0.3">
      <c r="A2" t="s">
        <v>11</v>
      </c>
      <c r="B2" t="s">
        <v>12</v>
      </c>
      <c r="C2" t="s">
        <v>13</v>
      </c>
      <c r="D2" s="1">
        <f>'CRM3.2'!D2-'CRM3.1'!D2</f>
        <v>0</v>
      </c>
      <c r="E2" s="1">
        <f>'CRM3.2'!E2-'CRM3.1'!E2</f>
        <v>0</v>
      </c>
      <c r="F2" s="1">
        <f>'CRM3.2'!F2-'CRM3.1'!F2</f>
        <v>0</v>
      </c>
      <c r="G2" s="1">
        <f>'CRM3.2'!G2-'CRM3.1'!G2</f>
        <v>0</v>
      </c>
      <c r="H2" s="1">
        <f>'CRM3.2'!H2-'CRM3.1'!H2</f>
        <v>0</v>
      </c>
      <c r="I2" s="1">
        <f>'CRM3.2'!I2-'CRM3.1'!I2</f>
        <v>0</v>
      </c>
      <c r="J2" s="1">
        <f>'CRM3.2'!J2-'CRM3.1'!J2</f>
        <v>0</v>
      </c>
      <c r="K2" s="1">
        <f>'CRM3.2'!K2-'CRM3.1'!K2</f>
        <v>0</v>
      </c>
      <c r="M2" s="2">
        <f>('CRM3.2'!D2-'CRM3.1'!D2)/'CRM3.1'!D2</f>
        <v>0</v>
      </c>
      <c r="N2" s="2">
        <f>('CRM3.2'!E2-'CRM3.1'!E2)/'CRM3.1'!E2</f>
        <v>0</v>
      </c>
      <c r="O2" s="2">
        <f>('CRM3.2'!F2-'CRM3.1'!F2)/'CRM3.1'!F2</f>
        <v>0</v>
      </c>
      <c r="P2" s="2">
        <f>('CRM3.2'!G2-'CRM3.1'!G2)/'CRM3.1'!G2</f>
        <v>0</v>
      </c>
      <c r="Q2" s="2">
        <f>('CRM3.2'!H2-'CRM3.1'!H2)/'CRM3.1'!H2</f>
        <v>0</v>
      </c>
      <c r="R2" s="2">
        <f>('CRM3.2'!I2-'CRM3.1'!I2)/'CRM3.1'!I2</f>
        <v>0</v>
      </c>
      <c r="S2" s="2">
        <f>('CRM3.2'!J2-'CRM3.1'!J2)/'CRM3.1'!J2</f>
        <v>0</v>
      </c>
      <c r="T2" s="2">
        <f>('CRM3.2'!K2-'CRM3.1'!K2)/'CRM3.1'!K2</f>
        <v>0</v>
      </c>
    </row>
    <row r="3" spans="1:20" x14ac:dyDescent="0.3">
      <c r="A3" t="s">
        <v>14</v>
      </c>
      <c r="B3" t="s">
        <v>12</v>
      </c>
      <c r="C3" t="s">
        <v>15</v>
      </c>
      <c r="D3" s="1">
        <f>'CRM3.2'!D3-'CRM3.1'!D3</f>
        <v>0</v>
      </c>
      <c r="E3" s="1">
        <f>'CRM3.2'!E3-'CRM3.1'!E3</f>
        <v>0</v>
      </c>
      <c r="F3" s="1">
        <f>'CRM3.2'!F3-'CRM3.1'!F3</f>
        <v>0</v>
      </c>
      <c r="G3" s="1">
        <f>'CRM3.2'!G3-'CRM3.1'!G3</f>
        <v>0</v>
      </c>
      <c r="H3" s="1">
        <f>'CRM3.2'!H3-'CRM3.1'!H3</f>
        <v>0</v>
      </c>
      <c r="I3" s="1">
        <f>'CRM3.2'!I3-'CRM3.1'!I3</f>
        <v>0</v>
      </c>
      <c r="J3" s="1">
        <f>'CRM3.2'!J3-'CRM3.1'!J3</f>
        <v>0</v>
      </c>
      <c r="K3" s="1">
        <f>'CRM3.2'!K3-'CRM3.1'!K3</f>
        <v>0</v>
      </c>
      <c r="M3" s="2">
        <f>('CRM3.2'!D3-'CRM3.1'!D3)/'CRM3.1'!D3</f>
        <v>0</v>
      </c>
      <c r="N3" s="2">
        <f>('CRM3.2'!E3-'CRM3.1'!E3)/'CRM3.1'!E3</f>
        <v>0</v>
      </c>
      <c r="O3" s="2">
        <f>('CRM3.2'!F3-'CRM3.1'!F3)/'CRM3.1'!F3</f>
        <v>0</v>
      </c>
      <c r="P3" s="2">
        <f>('CRM3.2'!G3-'CRM3.1'!G3)/'CRM3.1'!G3</f>
        <v>0</v>
      </c>
      <c r="Q3" s="2">
        <f>('CRM3.2'!H3-'CRM3.1'!H3)/'CRM3.1'!H3</f>
        <v>0</v>
      </c>
      <c r="R3" s="2">
        <f>('CRM3.2'!I3-'CRM3.1'!I3)/'CRM3.1'!I3</f>
        <v>0</v>
      </c>
      <c r="S3" s="2">
        <f>('CRM3.2'!J3-'CRM3.1'!J3)/'CRM3.1'!J3</f>
        <v>0</v>
      </c>
      <c r="T3" s="2">
        <f>('CRM3.2'!K3-'CRM3.1'!K3)/'CRM3.1'!K3</f>
        <v>0</v>
      </c>
    </row>
    <row r="4" spans="1:20" x14ac:dyDescent="0.3">
      <c r="A4" t="s">
        <v>16</v>
      </c>
      <c r="B4" t="s">
        <v>12</v>
      </c>
      <c r="C4" t="s">
        <v>15</v>
      </c>
      <c r="D4" s="1">
        <f>'CRM3.2'!D4-'CRM3.1'!D4</f>
        <v>0</v>
      </c>
      <c r="E4" s="1">
        <f>'CRM3.2'!E4-'CRM3.1'!E4</f>
        <v>0</v>
      </c>
      <c r="F4" s="1">
        <f>'CRM3.2'!F4-'CRM3.1'!F4</f>
        <v>0</v>
      </c>
      <c r="G4" s="1">
        <f>'CRM3.2'!G4-'CRM3.1'!G4</f>
        <v>0</v>
      </c>
      <c r="H4" s="1">
        <f>'CRM3.2'!H4-'CRM3.1'!H4</f>
        <v>0</v>
      </c>
      <c r="I4" s="1">
        <f>'CRM3.2'!I4-'CRM3.1'!I4</f>
        <v>0</v>
      </c>
      <c r="J4" s="1">
        <f>'CRM3.2'!J4-'CRM3.1'!J4</f>
        <v>0</v>
      </c>
      <c r="K4" s="1">
        <f>'CRM3.2'!K4-'CRM3.1'!K4</f>
        <v>0</v>
      </c>
      <c r="M4" s="2">
        <f>('CRM3.2'!D4-'CRM3.1'!D4)/'CRM3.1'!D4</f>
        <v>0</v>
      </c>
      <c r="N4" s="2">
        <f>('CRM3.2'!E4-'CRM3.1'!E4)/'CRM3.1'!E4</f>
        <v>0</v>
      </c>
      <c r="O4" s="2">
        <f>('CRM3.2'!F4-'CRM3.1'!F4)/'CRM3.1'!F4</f>
        <v>0</v>
      </c>
      <c r="P4" s="2">
        <f>('CRM3.2'!G4-'CRM3.1'!G4)/'CRM3.1'!G4</f>
        <v>0</v>
      </c>
      <c r="Q4" s="2">
        <f>('CRM3.2'!H4-'CRM3.1'!H4)/'CRM3.1'!H4</f>
        <v>0</v>
      </c>
      <c r="R4" s="2">
        <f>('CRM3.2'!I4-'CRM3.1'!I4)/'CRM3.1'!I4</f>
        <v>0</v>
      </c>
      <c r="S4" s="2">
        <f>('CRM3.2'!J4-'CRM3.1'!J4)/'CRM3.1'!J4</f>
        <v>0</v>
      </c>
      <c r="T4" s="2">
        <f>('CRM3.2'!K4-'CRM3.1'!K4)/'CRM3.1'!K4</f>
        <v>0</v>
      </c>
    </row>
    <row r="5" spans="1:20" x14ac:dyDescent="0.3">
      <c r="A5" t="s">
        <v>17</v>
      </c>
      <c r="B5" t="s">
        <v>12</v>
      </c>
      <c r="C5" t="s">
        <v>15</v>
      </c>
      <c r="D5" s="1">
        <f>'CRM3.2'!D5-'CRM3.1'!D5</f>
        <v>0</v>
      </c>
      <c r="E5" s="1">
        <f>'CRM3.2'!E5-'CRM3.1'!E5</f>
        <v>0</v>
      </c>
      <c r="F5" s="1">
        <f>'CRM3.2'!F5-'CRM3.1'!F5</f>
        <v>0</v>
      </c>
      <c r="G5" s="1">
        <f>'CRM3.2'!G5-'CRM3.1'!G5</f>
        <v>0</v>
      </c>
      <c r="H5" s="1">
        <f>'CRM3.2'!H5-'CRM3.1'!H5</f>
        <v>0</v>
      </c>
      <c r="I5" s="1">
        <f>'CRM3.2'!I5-'CRM3.1'!I5</f>
        <v>0</v>
      </c>
      <c r="J5" s="1">
        <f>'CRM3.2'!J5-'CRM3.1'!J5</f>
        <v>0</v>
      </c>
      <c r="K5" s="1">
        <f>'CRM3.2'!K5-'CRM3.1'!K5</f>
        <v>0</v>
      </c>
      <c r="M5" s="2">
        <f>('CRM3.2'!D5-'CRM3.1'!D5)/'CRM3.1'!D5</f>
        <v>0</v>
      </c>
      <c r="N5" s="2">
        <f>('CRM3.2'!E5-'CRM3.1'!E5)/'CRM3.1'!E5</f>
        <v>0</v>
      </c>
      <c r="O5" s="2">
        <f>('CRM3.2'!F5-'CRM3.1'!F5)/'CRM3.1'!F5</f>
        <v>0</v>
      </c>
      <c r="P5" s="2">
        <f>('CRM3.2'!G5-'CRM3.1'!G5)/'CRM3.1'!G5</f>
        <v>0</v>
      </c>
      <c r="Q5" s="2">
        <f>('CRM3.2'!H5-'CRM3.1'!H5)/'CRM3.1'!H5</f>
        <v>0</v>
      </c>
      <c r="R5" s="2">
        <f>('CRM3.2'!I5-'CRM3.1'!I5)/'CRM3.1'!I5</f>
        <v>0</v>
      </c>
      <c r="S5" s="2">
        <f>('CRM3.2'!J5-'CRM3.1'!J5)/'CRM3.1'!J5</f>
        <v>0</v>
      </c>
      <c r="T5" s="2">
        <f>('CRM3.2'!K5-'CRM3.1'!K5)/'CRM3.1'!K5</f>
        <v>0</v>
      </c>
    </row>
    <row r="6" spans="1:20" x14ac:dyDescent="0.3">
      <c r="A6" t="s">
        <v>18</v>
      </c>
      <c r="B6" t="s">
        <v>12</v>
      </c>
      <c r="C6" t="s">
        <v>15</v>
      </c>
      <c r="D6" s="1">
        <f>'CRM3.2'!D6-'CRM3.1'!D6</f>
        <v>0</v>
      </c>
      <c r="E6" s="1">
        <f>'CRM3.2'!E6-'CRM3.1'!E6</f>
        <v>0</v>
      </c>
      <c r="F6" s="1">
        <f>'CRM3.2'!F6-'CRM3.1'!F6</f>
        <v>0</v>
      </c>
      <c r="G6" s="1">
        <f>'CRM3.2'!G6-'CRM3.1'!G6</f>
        <v>0</v>
      </c>
      <c r="H6" s="1">
        <f>'CRM3.2'!H6-'CRM3.1'!H6</f>
        <v>0</v>
      </c>
      <c r="I6" s="1">
        <f>'CRM3.2'!I6-'CRM3.1'!I6</f>
        <v>0</v>
      </c>
      <c r="J6" s="1">
        <f>'CRM3.2'!J6-'CRM3.1'!J6</f>
        <v>0</v>
      </c>
      <c r="K6" s="1">
        <f>'CRM3.2'!K6-'CRM3.1'!K6</f>
        <v>0</v>
      </c>
      <c r="M6" s="2">
        <f>('CRM3.2'!D6-'CRM3.1'!D6)/'CRM3.1'!D6</f>
        <v>0</v>
      </c>
      <c r="N6" s="2">
        <f>('CRM3.2'!E6-'CRM3.1'!E6)/'CRM3.1'!E6</f>
        <v>0</v>
      </c>
      <c r="O6" s="2">
        <f>('CRM3.2'!F6-'CRM3.1'!F6)/'CRM3.1'!F6</f>
        <v>0</v>
      </c>
      <c r="P6" s="2">
        <f>('CRM3.2'!G6-'CRM3.1'!G6)/'CRM3.1'!G6</f>
        <v>0</v>
      </c>
      <c r="Q6" s="2">
        <f>('CRM3.2'!H6-'CRM3.1'!H6)/'CRM3.1'!H6</f>
        <v>0</v>
      </c>
      <c r="R6" s="2">
        <f>('CRM3.2'!I6-'CRM3.1'!I6)/'CRM3.1'!I6</f>
        <v>0</v>
      </c>
      <c r="S6" s="2">
        <f>('CRM3.2'!J6-'CRM3.1'!J6)/'CRM3.1'!J6</f>
        <v>0</v>
      </c>
      <c r="T6" s="2">
        <f>('CRM3.2'!K6-'CRM3.1'!K6)/'CRM3.1'!K6</f>
        <v>0</v>
      </c>
    </row>
    <row r="7" spans="1:20" x14ac:dyDescent="0.3">
      <c r="A7" t="s">
        <v>19</v>
      </c>
      <c r="B7" t="s">
        <v>12</v>
      </c>
      <c r="C7" t="s">
        <v>15</v>
      </c>
      <c r="D7" s="1">
        <f>'CRM3.2'!D7-'CRM3.1'!D7</f>
        <v>0</v>
      </c>
      <c r="E7" s="1">
        <f>'CRM3.2'!E7-'CRM3.1'!E7</f>
        <v>0</v>
      </c>
      <c r="F7" s="1">
        <f>'CRM3.2'!F7-'CRM3.1'!F7</f>
        <v>0</v>
      </c>
      <c r="G7" s="1">
        <f>'CRM3.2'!G7-'CRM3.1'!G7</f>
        <v>0</v>
      </c>
      <c r="H7" s="1">
        <f>'CRM3.2'!H7-'CRM3.1'!H7</f>
        <v>0</v>
      </c>
      <c r="I7" s="1">
        <f>'CRM3.2'!I7-'CRM3.1'!I7</f>
        <v>0</v>
      </c>
      <c r="J7" s="1">
        <f>'CRM3.2'!J7-'CRM3.1'!J7</f>
        <v>0</v>
      </c>
      <c r="K7" s="1">
        <f>'CRM3.2'!K7-'CRM3.1'!K7</f>
        <v>0</v>
      </c>
      <c r="M7" s="2">
        <f>('CRM3.2'!D7-'CRM3.1'!D7)/'CRM3.1'!D7</f>
        <v>0</v>
      </c>
      <c r="N7" s="2">
        <f>('CRM3.2'!E7-'CRM3.1'!E7)/'CRM3.1'!E7</f>
        <v>0</v>
      </c>
      <c r="O7" s="2">
        <f>('CRM3.2'!F7-'CRM3.1'!F7)/'CRM3.1'!F7</f>
        <v>0</v>
      </c>
      <c r="P7" s="2">
        <f>('CRM3.2'!G7-'CRM3.1'!G7)/'CRM3.1'!G7</f>
        <v>0</v>
      </c>
      <c r="Q7" s="2">
        <f>('CRM3.2'!H7-'CRM3.1'!H7)/'CRM3.1'!H7</f>
        <v>0</v>
      </c>
      <c r="R7" s="2">
        <f>('CRM3.2'!I7-'CRM3.1'!I7)/'CRM3.1'!I7</f>
        <v>0</v>
      </c>
      <c r="S7" s="2">
        <f>('CRM3.2'!J7-'CRM3.1'!J7)/'CRM3.1'!J7</f>
        <v>0</v>
      </c>
      <c r="T7" s="2">
        <f>('CRM3.2'!K7-'CRM3.1'!K7)/'CRM3.1'!K7</f>
        <v>0</v>
      </c>
    </row>
    <row r="8" spans="1:20" x14ac:dyDescent="0.3">
      <c r="A8" t="s">
        <v>20</v>
      </c>
      <c r="B8" t="s">
        <v>12</v>
      </c>
      <c r="C8" t="s">
        <v>15</v>
      </c>
      <c r="D8" s="1">
        <f>'CRM3.2'!D8-'CRM3.1'!D8</f>
        <v>0</v>
      </c>
      <c r="E8" s="1">
        <f>'CRM3.2'!E8-'CRM3.1'!E8</f>
        <v>0</v>
      </c>
      <c r="F8" s="1">
        <f>'CRM3.2'!F8-'CRM3.1'!F8</f>
        <v>0</v>
      </c>
      <c r="G8" s="1">
        <f>'CRM3.2'!G8-'CRM3.1'!G8</f>
        <v>0</v>
      </c>
      <c r="H8" s="1">
        <f>'CRM3.2'!H8-'CRM3.1'!H8</f>
        <v>0</v>
      </c>
      <c r="I8" s="1">
        <f>'CRM3.2'!I8-'CRM3.1'!I8</f>
        <v>0</v>
      </c>
      <c r="J8" s="1">
        <f>'CRM3.2'!J8-'CRM3.1'!J8</f>
        <v>0</v>
      </c>
      <c r="K8" s="1">
        <f>'CRM3.2'!K8-'CRM3.1'!K8</f>
        <v>0</v>
      </c>
      <c r="M8" s="2">
        <f>('CRM3.2'!D8-'CRM3.1'!D8)/'CRM3.1'!D8</f>
        <v>0</v>
      </c>
      <c r="N8" s="2">
        <f>('CRM3.2'!E8-'CRM3.1'!E8)/'CRM3.1'!E8</f>
        <v>0</v>
      </c>
      <c r="O8" s="2">
        <f>('CRM3.2'!F8-'CRM3.1'!F8)/'CRM3.1'!F8</f>
        <v>0</v>
      </c>
      <c r="P8" s="2">
        <f>('CRM3.2'!G8-'CRM3.1'!G8)/'CRM3.1'!G8</f>
        <v>0</v>
      </c>
      <c r="Q8" s="2">
        <f>('CRM3.2'!H8-'CRM3.1'!H8)/'CRM3.1'!H8</f>
        <v>0</v>
      </c>
      <c r="R8" s="2">
        <f>('CRM3.2'!I8-'CRM3.1'!I8)/'CRM3.1'!I8</f>
        <v>0</v>
      </c>
      <c r="S8" s="2">
        <f>('CRM3.2'!J8-'CRM3.1'!J8)/'CRM3.1'!J8</f>
        <v>0</v>
      </c>
      <c r="T8" s="2">
        <f>('CRM3.2'!K8-'CRM3.1'!K8)/'CRM3.1'!K8</f>
        <v>0</v>
      </c>
    </row>
    <row r="9" spans="1:20" x14ac:dyDescent="0.3">
      <c r="A9" t="s">
        <v>21</v>
      </c>
      <c r="B9" t="s">
        <v>12</v>
      </c>
      <c r="C9" t="s">
        <v>15</v>
      </c>
      <c r="D9" s="1">
        <f>'CRM3.2'!D9-'CRM3.1'!D9</f>
        <v>0</v>
      </c>
      <c r="E9" s="1">
        <f>'CRM3.2'!E9-'CRM3.1'!E9</f>
        <v>0</v>
      </c>
      <c r="F9" s="1">
        <f>'CRM3.2'!F9-'CRM3.1'!F9</f>
        <v>0</v>
      </c>
      <c r="G9" s="1">
        <f>'CRM3.2'!G9-'CRM3.1'!G9</f>
        <v>0</v>
      </c>
      <c r="H9" s="1">
        <f>'CRM3.2'!H9-'CRM3.1'!H9</f>
        <v>0</v>
      </c>
      <c r="I9" s="1">
        <f>'CRM3.2'!I9-'CRM3.1'!I9</f>
        <v>0</v>
      </c>
      <c r="J9" s="1">
        <f>'CRM3.2'!J9-'CRM3.1'!J9</f>
        <v>0</v>
      </c>
      <c r="K9" s="1">
        <f>'CRM3.2'!K9-'CRM3.1'!K9</f>
        <v>0</v>
      </c>
      <c r="M9" s="2">
        <f>('CRM3.2'!D9-'CRM3.1'!D9)/'CRM3.1'!D9</f>
        <v>0</v>
      </c>
      <c r="N9" s="2">
        <f>('CRM3.2'!E9-'CRM3.1'!E9)/'CRM3.1'!E9</f>
        <v>0</v>
      </c>
      <c r="O9" s="2">
        <f>('CRM3.2'!F9-'CRM3.1'!F9)/'CRM3.1'!F9</f>
        <v>0</v>
      </c>
      <c r="P9" s="2">
        <f>('CRM3.2'!G9-'CRM3.1'!G9)/'CRM3.1'!G9</f>
        <v>0</v>
      </c>
      <c r="Q9" s="2">
        <f>('CRM3.2'!H9-'CRM3.1'!H9)/'CRM3.1'!H9</f>
        <v>0</v>
      </c>
      <c r="R9" s="2">
        <f>('CRM3.2'!I9-'CRM3.1'!I9)/'CRM3.1'!I9</f>
        <v>0</v>
      </c>
      <c r="S9" s="2">
        <f>('CRM3.2'!J9-'CRM3.1'!J9)/'CRM3.1'!J9</f>
        <v>0</v>
      </c>
      <c r="T9" s="2">
        <f>('CRM3.2'!K9-'CRM3.1'!K9)/'CRM3.1'!K9</f>
        <v>0</v>
      </c>
    </row>
    <row r="10" spans="1:20" x14ac:dyDescent="0.3">
      <c r="A10" t="s">
        <v>22</v>
      </c>
      <c r="B10" t="s">
        <v>23</v>
      </c>
      <c r="C10" t="s">
        <v>15</v>
      </c>
      <c r="D10" s="1">
        <f>'CRM3.2'!D10-'CRM3.1'!D10</f>
        <v>0</v>
      </c>
      <c r="E10" s="1">
        <f>'CRM3.2'!E10-'CRM3.1'!E10</f>
        <v>0</v>
      </c>
      <c r="F10" s="1">
        <f>'CRM3.2'!F10-'CRM3.1'!F10</f>
        <v>0</v>
      </c>
      <c r="G10" s="1">
        <f>'CRM3.2'!G10-'CRM3.1'!G10</f>
        <v>0</v>
      </c>
      <c r="H10" s="1">
        <f>'CRM3.2'!H10-'CRM3.1'!H10</f>
        <v>0</v>
      </c>
      <c r="I10" s="1">
        <f>'CRM3.2'!I10-'CRM3.1'!I10</f>
        <v>0</v>
      </c>
      <c r="J10" s="1">
        <f>'CRM3.2'!J10-'CRM3.1'!J10</f>
        <v>0</v>
      </c>
      <c r="K10" s="1">
        <f>'CRM3.2'!K10-'CRM3.1'!K10</f>
        <v>0</v>
      </c>
      <c r="M10" s="2">
        <f>('CRM3.2'!D10-'CRM3.1'!D10)/'CRM3.1'!D10</f>
        <v>0</v>
      </c>
      <c r="N10" s="2">
        <f>('CRM3.2'!E10-'CRM3.1'!E10)/'CRM3.1'!E10</f>
        <v>0</v>
      </c>
      <c r="O10" s="2">
        <f>('CRM3.2'!F10-'CRM3.1'!F10)/'CRM3.1'!F10</f>
        <v>0</v>
      </c>
      <c r="P10" s="2">
        <f>('CRM3.2'!G10-'CRM3.1'!G10)/'CRM3.1'!G10</f>
        <v>0</v>
      </c>
      <c r="Q10" s="2">
        <f>('CRM3.2'!H10-'CRM3.1'!H10)/'CRM3.1'!H10</f>
        <v>0</v>
      </c>
      <c r="R10" s="2">
        <f>('CRM3.2'!I10-'CRM3.1'!I10)/'CRM3.1'!I10</f>
        <v>0</v>
      </c>
      <c r="S10" s="2">
        <f>('CRM3.2'!J10-'CRM3.1'!J10)/'CRM3.1'!J10</f>
        <v>0</v>
      </c>
      <c r="T10" s="2">
        <f>('CRM3.2'!K10-'CRM3.1'!K10)/'CRM3.1'!K10</f>
        <v>0</v>
      </c>
    </row>
    <row r="11" spans="1:20" x14ac:dyDescent="0.3">
      <c r="A11" t="s">
        <v>24</v>
      </c>
      <c r="B11" t="s">
        <v>23</v>
      </c>
      <c r="C11" t="s">
        <v>15</v>
      </c>
      <c r="D11" s="1">
        <f>'CRM3.2'!D11-'CRM3.1'!D11</f>
        <v>0</v>
      </c>
      <c r="E11" s="1">
        <f>'CRM3.2'!E11-'CRM3.1'!E11</f>
        <v>0</v>
      </c>
      <c r="F11" s="1">
        <f>'CRM3.2'!F11-'CRM3.1'!F11</f>
        <v>0</v>
      </c>
      <c r="G11" s="1">
        <f>'CRM3.2'!G11-'CRM3.1'!G11</f>
        <v>0</v>
      </c>
      <c r="H11" s="1">
        <f>'CRM3.2'!H11-'CRM3.1'!H11</f>
        <v>0</v>
      </c>
      <c r="I11" s="1">
        <f>'CRM3.2'!I11-'CRM3.1'!I11</f>
        <v>0</v>
      </c>
      <c r="J11" s="1">
        <f>'CRM3.2'!J11-'CRM3.1'!J11</f>
        <v>0</v>
      </c>
      <c r="K11" s="1">
        <f>'CRM3.2'!K11-'CRM3.1'!K11</f>
        <v>0</v>
      </c>
      <c r="M11" s="2">
        <f>('CRM3.2'!D11-'CRM3.1'!D11)/'CRM3.1'!D11</f>
        <v>0</v>
      </c>
      <c r="N11" s="2">
        <f>('CRM3.2'!E11-'CRM3.1'!E11)/'CRM3.1'!E11</f>
        <v>0</v>
      </c>
      <c r="O11" s="2">
        <f>('CRM3.2'!F11-'CRM3.1'!F11)/'CRM3.1'!F11</f>
        <v>0</v>
      </c>
      <c r="P11" s="2">
        <f>('CRM3.2'!G11-'CRM3.1'!G11)/'CRM3.1'!G11</f>
        <v>0</v>
      </c>
      <c r="Q11" s="2">
        <f>('CRM3.2'!H11-'CRM3.1'!H11)/'CRM3.1'!H11</f>
        <v>0</v>
      </c>
      <c r="R11" s="2">
        <f>('CRM3.2'!I11-'CRM3.1'!I11)/'CRM3.1'!I11</f>
        <v>0</v>
      </c>
      <c r="S11" s="2">
        <f>('CRM3.2'!J11-'CRM3.1'!J11)/'CRM3.1'!J11</f>
        <v>0</v>
      </c>
      <c r="T11" s="2">
        <f>('CRM3.2'!K11-'CRM3.1'!K11)/'CRM3.1'!K11</f>
        <v>0</v>
      </c>
    </row>
    <row r="12" spans="1:20" x14ac:dyDescent="0.3">
      <c r="A12" t="s">
        <v>25</v>
      </c>
      <c r="B12" t="s">
        <v>23</v>
      </c>
      <c r="C12" t="s">
        <v>15</v>
      </c>
      <c r="D12" s="1">
        <f>'CRM3.2'!D12-'CRM3.1'!D12</f>
        <v>0</v>
      </c>
      <c r="E12" s="1">
        <f>'CRM3.2'!E12-'CRM3.1'!E12</f>
        <v>0</v>
      </c>
      <c r="F12" s="1">
        <f>'CRM3.2'!F12-'CRM3.1'!F12</f>
        <v>0</v>
      </c>
      <c r="G12" s="1">
        <f>'CRM3.2'!G12-'CRM3.1'!G12</f>
        <v>0</v>
      </c>
      <c r="H12" s="1">
        <f>'CRM3.2'!H12-'CRM3.1'!H12</f>
        <v>0</v>
      </c>
      <c r="I12" s="1">
        <f>'CRM3.2'!I12-'CRM3.1'!I12</f>
        <v>0</v>
      </c>
      <c r="J12" s="1">
        <f>'CRM3.2'!J12-'CRM3.1'!J12</f>
        <v>0</v>
      </c>
      <c r="K12" s="1">
        <f>'CRM3.2'!K12-'CRM3.1'!K12</f>
        <v>0</v>
      </c>
      <c r="M12" s="2">
        <f>('CRM3.2'!D12-'CRM3.1'!D12)/'CRM3.1'!D12</f>
        <v>0</v>
      </c>
      <c r="N12" s="2">
        <f>('CRM3.2'!E12-'CRM3.1'!E12)/'CRM3.1'!E12</f>
        <v>0</v>
      </c>
      <c r="O12" s="2">
        <f>('CRM3.2'!F12-'CRM3.1'!F12)/'CRM3.1'!F12</f>
        <v>0</v>
      </c>
      <c r="P12" s="2">
        <f>('CRM3.2'!G12-'CRM3.1'!G12)/'CRM3.1'!G12</f>
        <v>0</v>
      </c>
      <c r="Q12" s="2">
        <f>('CRM3.2'!H12-'CRM3.1'!H12)/'CRM3.1'!H12</f>
        <v>0</v>
      </c>
      <c r="R12" s="2">
        <f>('CRM3.2'!I12-'CRM3.1'!I12)/'CRM3.1'!I12</f>
        <v>0</v>
      </c>
      <c r="S12" s="2">
        <f>('CRM3.2'!J12-'CRM3.1'!J12)/'CRM3.1'!J12</f>
        <v>0</v>
      </c>
      <c r="T12" s="2">
        <f>('CRM3.2'!K12-'CRM3.1'!K12)/'CRM3.1'!K12</f>
        <v>0</v>
      </c>
    </row>
    <row r="13" spans="1:20" x14ac:dyDescent="0.3">
      <c r="A13" t="s">
        <v>26</v>
      </c>
      <c r="B13" t="s">
        <v>23</v>
      </c>
      <c r="C13" t="s">
        <v>15</v>
      </c>
      <c r="D13" s="1">
        <f>'CRM3.2'!D13-'CRM3.1'!D13</f>
        <v>0</v>
      </c>
      <c r="E13" s="1">
        <f>'CRM3.2'!E13-'CRM3.1'!E13</f>
        <v>0</v>
      </c>
      <c r="F13" s="1">
        <f>'CRM3.2'!F13-'CRM3.1'!F13</f>
        <v>0</v>
      </c>
      <c r="G13" s="1">
        <f>'CRM3.2'!G13-'CRM3.1'!G13</f>
        <v>0</v>
      </c>
      <c r="H13" s="1">
        <f>'CRM3.2'!H13-'CRM3.1'!H13</f>
        <v>0</v>
      </c>
      <c r="I13" s="1">
        <f>'CRM3.2'!I13-'CRM3.1'!I13</f>
        <v>0</v>
      </c>
      <c r="J13" s="1">
        <f>'CRM3.2'!J13-'CRM3.1'!J13</f>
        <v>0</v>
      </c>
      <c r="K13" s="1">
        <f>'CRM3.2'!K13-'CRM3.1'!K13</f>
        <v>0</v>
      </c>
      <c r="M13" s="2">
        <f>('CRM3.2'!D13-'CRM3.1'!D13)/'CRM3.1'!D13</f>
        <v>0</v>
      </c>
      <c r="N13" s="2">
        <f>('CRM3.2'!E13-'CRM3.1'!E13)/'CRM3.1'!E13</f>
        <v>0</v>
      </c>
      <c r="O13" s="2">
        <f>('CRM3.2'!F13-'CRM3.1'!F13)/'CRM3.1'!F13</f>
        <v>0</v>
      </c>
      <c r="P13" s="2">
        <f>('CRM3.2'!G13-'CRM3.1'!G13)/'CRM3.1'!G13</f>
        <v>0</v>
      </c>
      <c r="Q13" s="2">
        <f>('CRM3.2'!H13-'CRM3.1'!H13)/'CRM3.1'!H13</f>
        <v>0</v>
      </c>
      <c r="R13" s="2">
        <f>('CRM3.2'!I13-'CRM3.1'!I13)/'CRM3.1'!I13</f>
        <v>0</v>
      </c>
      <c r="S13" s="2">
        <f>('CRM3.2'!J13-'CRM3.1'!J13)/'CRM3.1'!J13</f>
        <v>0</v>
      </c>
      <c r="T13" s="2">
        <f>('CRM3.2'!K13-'CRM3.1'!K13)/'CRM3.1'!K13</f>
        <v>0</v>
      </c>
    </row>
    <row r="14" spans="1:20" x14ac:dyDescent="0.3">
      <c r="A14" t="s">
        <v>27</v>
      </c>
      <c r="B14" t="s">
        <v>23</v>
      </c>
      <c r="C14" t="s">
        <v>15</v>
      </c>
      <c r="D14" s="1">
        <f>'CRM3.2'!D14-'CRM3.1'!D14</f>
        <v>0</v>
      </c>
      <c r="E14" s="1">
        <f>'CRM3.2'!E14-'CRM3.1'!E14</f>
        <v>0</v>
      </c>
      <c r="F14" s="1">
        <f>'CRM3.2'!F14-'CRM3.1'!F14</f>
        <v>0</v>
      </c>
      <c r="G14" s="1">
        <f>'CRM3.2'!G14-'CRM3.1'!G14</f>
        <v>0</v>
      </c>
      <c r="H14" s="1">
        <f>'CRM3.2'!H14-'CRM3.1'!H14</f>
        <v>0</v>
      </c>
      <c r="I14" s="1">
        <f>'CRM3.2'!I14-'CRM3.1'!I14</f>
        <v>0</v>
      </c>
      <c r="J14" s="1">
        <f>'CRM3.2'!J14-'CRM3.1'!J14</f>
        <v>0</v>
      </c>
      <c r="K14" s="1">
        <f>'CRM3.2'!K14-'CRM3.1'!K14</f>
        <v>0</v>
      </c>
      <c r="M14" s="2">
        <f>('CRM3.2'!D14-'CRM3.1'!D14)/'CRM3.1'!D14</f>
        <v>0</v>
      </c>
      <c r="N14" s="2">
        <f>('CRM3.2'!E14-'CRM3.1'!E14)/'CRM3.1'!E14</f>
        <v>0</v>
      </c>
      <c r="O14" s="2">
        <f>('CRM3.2'!F14-'CRM3.1'!F14)/'CRM3.1'!F14</f>
        <v>0</v>
      </c>
      <c r="P14" s="2">
        <f>('CRM3.2'!G14-'CRM3.1'!G14)/'CRM3.1'!G14</f>
        <v>0</v>
      </c>
      <c r="Q14" s="2">
        <f>('CRM3.2'!H14-'CRM3.1'!H14)/'CRM3.1'!H14</f>
        <v>0</v>
      </c>
      <c r="R14" s="2">
        <f>('CRM3.2'!I14-'CRM3.1'!I14)/'CRM3.1'!I14</f>
        <v>0</v>
      </c>
      <c r="S14" s="2">
        <f>('CRM3.2'!J14-'CRM3.1'!J14)/'CRM3.1'!J14</f>
        <v>0</v>
      </c>
      <c r="T14" s="2">
        <f>('CRM3.2'!K14-'CRM3.1'!K14)/'CRM3.1'!K14</f>
        <v>0</v>
      </c>
    </row>
    <row r="15" spans="1:20" x14ac:dyDescent="0.3">
      <c r="A15" t="s">
        <v>28</v>
      </c>
      <c r="B15" t="s">
        <v>23</v>
      </c>
      <c r="C15" t="s">
        <v>15</v>
      </c>
      <c r="D15" s="1">
        <f>'CRM3.2'!D15-'CRM3.1'!D15</f>
        <v>0</v>
      </c>
      <c r="E15" s="1">
        <f>'CRM3.2'!E15-'CRM3.1'!E15</f>
        <v>0</v>
      </c>
      <c r="F15" s="1">
        <f>'CRM3.2'!F15-'CRM3.1'!F15</f>
        <v>0</v>
      </c>
      <c r="G15" s="1">
        <f>'CRM3.2'!G15-'CRM3.1'!G15</f>
        <v>0</v>
      </c>
      <c r="H15" s="1">
        <f>'CRM3.2'!H15-'CRM3.1'!H15</f>
        <v>0</v>
      </c>
      <c r="I15" s="1">
        <f>'CRM3.2'!I15-'CRM3.1'!I15</f>
        <v>0</v>
      </c>
      <c r="J15" s="1">
        <f>'CRM3.2'!J15-'CRM3.1'!J15</f>
        <v>0</v>
      </c>
      <c r="K15" s="1">
        <f>'CRM3.2'!K15-'CRM3.1'!K15</f>
        <v>0</v>
      </c>
      <c r="M15" s="2">
        <f>('CRM3.2'!D15-'CRM3.1'!D15)/'CRM3.1'!D15</f>
        <v>0</v>
      </c>
      <c r="N15" s="2">
        <f>('CRM3.2'!E15-'CRM3.1'!E15)/'CRM3.1'!E15</f>
        <v>0</v>
      </c>
      <c r="O15" s="2">
        <f>('CRM3.2'!F15-'CRM3.1'!F15)/'CRM3.1'!F15</f>
        <v>0</v>
      </c>
      <c r="P15" s="2">
        <f>('CRM3.2'!G15-'CRM3.1'!G15)/'CRM3.1'!G15</f>
        <v>0</v>
      </c>
      <c r="Q15" s="2">
        <f>('CRM3.2'!H15-'CRM3.1'!H15)/'CRM3.1'!H15</f>
        <v>0</v>
      </c>
      <c r="R15" s="2">
        <f>('CRM3.2'!I15-'CRM3.1'!I15)/'CRM3.1'!I15</f>
        <v>0</v>
      </c>
      <c r="S15" s="2">
        <f>('CRM3.2'!J15-'CRM3.1'!J15)/'CRM3.1'!J15</f>
        <v>0</v>
      </c>
      <c r="T15" s="2">
        <f>('CRM3.2'!K15-'CRM3.1'!K15)/'CRM3.1'!K15</f>
        <v>0</v>
      </c>
    </row>
    <row r="16" spans="1:20" x14ac:dyDescent="0.3">
      <c r="A16" t="s">
        <v>29</v>
      </c>
      <c r="B16" t="s">
        <v>23</v>
      </c>
      <c r="C16" t="s">
        <v>15</v>
      </c>
      <c r="D16" s="1">
        <f>'CRM3.2'!D16-'CRM3.1'!D16</f>
        <v>0</v>
      </c>
      <c r="E16" s="1">
        <f>'CRM3.2'!E16-'CRM3.1'!E16</f>
        <v>0</v>
      </c>
      <c r="F16" s="1">
        <f>'CRM3.2'!F16-'CRM3.1'!F16</f>
        <v>0</v>
      </c>
      <c r="G16" s="1">
        <f>'CRM3.2'!G16-'CRM3.1'!G16</f>
        <v>0</v>
      </c>
      <c r="H16" s="1">
        <f>'CRM3.2'!H16-'CRM3.1'!H16</f>
        <v>0</v>
      </c>
      <c r="I16" s="1">
        <f>'CRM3.2'!I16-'CRM3.1'!I16</f>
        <v>0</v>
      </c>
      <c r="J16" s="1">
        <f>'CRM3.2'!J16-'CRM3.1'!J16</f>
        <v>0</v>
      </c>
      <c r="K16" s="1">
        <f>'CRM3.2'!K16-'CRM3.1'!K16</f>
        <v>0</v>
      </c>
      <c r="M16" s="2">
        <f>('CRM3.2'!D16-'CRM3.1'!D16)/'CRM3.1'!D16</f>
        <v>0</v>
      </c>
      <c r="N16" s="2">
        <f>('CRM3.2'!E16-'CRM3.1'!E16)/'CRM3.1'!E16</f>
        <v>0</v>
      </c>
      <c r="O16" s="2">
        <f>('CRM3.2'!F16-'CRM3.1'!F16)/'CRM3.1'!F16</f>
        <v>0</v>
      </c>
      <c r="P16" s="2">
        <f>('CRM3.2'!G16-'CRM3.1'!G16)/'CRM3.1'!G16</f>
        <v>0</v>
      </c>
      <c r="Q16" s="2">
        <f>('CRM3.2'!H16-'CRM3.1'!H16)/'CRM3.1'!H16</f>
        <v>0</v>
      </c>
      <c r="R16" s="2">
        <f>('CRM3.2'!I16-'CRM3.1'!I16)/'CRM3.1'!I16</f>
        <v>0</v>
      </c>
      <c r="S16" s="2">
        <f>('CRM3.2'!J16-'CRM3.1'!J16)/'CRM3.1'!J16</f>
        <v>0</v>
      </c>
      <c r="T16" s="2">
        <f>('CRM3.2'!K16-'CRM3.1'!K16)/'CRM3.1'!K16</f>
        <v>0</v>
      </c>
    </row>
    <row r="17" spans="1:20" x14ac:dyDescent="0.3">
      <c r="A17" t="s">
        <v>30</v>
      </c>
      <c r="B17" t="s">
        <v>23</v>
      </c>
      <c r="C17" t="s">
        <v>15</v>
      </c>
      <c r="D17" s="1">
        <f>'CRM3.2'!D17-'CRM3.1'!D17</f>
        <v>0</v>
      </c>
      <c r="E17" s="1">
        <f>'CRM3.2'!E17-'CRM3.1'!E17</f>
        <v>0</v>
      </c>
      <c r="F17" s="1">
        <f>'CRM3.2'!F17-'CRM3.1'!F17</f>
        <v>0</v>
      </c>
      <c r="G17" s="1">
        <f>'CRM3.2'!G17-'CRM3.1'!G17</f>
        <v>0</v>
      </c>
      <c r="H17" s="1">
        <f>'CRM3.2'!H17-'CRM3.1'!H17</f>
        <v>0</v>
      </c>
      <c r="I17" s="1">
        <f>'CRM3.2'!I17-'CRM3.1'!I17</f>
        <v>0</v>
      </c>
      <c r="J17" s="1">
        <f>'CRM3.2'!J17-'CRM3.1'!J17</f>
        <v>0</v>
      </c>
      <c r="K17" s="1">
        <f>'CRM3.2'!K17-'CRM3.1'!K17</f>
        <v>0</v>
      </c>
      <c r="M17" s="2">
        <f>('CRM3.2'!D17-'CRM3.1'!D17)/'CRM3.1'!D17</f>
        <v>0</v>
      </c>
      <c r="N17" s="2">
        <f>('CRM3.2'!E17-'CRM3.1'!E17)/'CRM3.1'!E17</f>
        <v>0</v>
      </c>
      <c r="O17" s="2">
        <f>('CRM3.2'!F17-'CRM3.1'!F17)/'CRM3.1'!F17</f>
        <v>0</v>
      </c>
      <c r="P17" s="2">
        <f>('CRM3.2'!G17-'CRM3.1'!G17)/'CRM3.1'!G17</f>
        <v>0</v>
      </c>
      <c r="Q17" s="2">
        <f>('CRM3.2'!H17-'CRM3.1'!H17)/'CRM3.1'!H17</f>
        <v>0</v>
      </c>
      <c r="R17" s="2">
        <f>('CRM3.2'!I17-'CRM3.1'!I17)/'CRM3.1'!I17</f>
        <v>0</v>
      </c>
      <c r="S17" s="2">
        <f>('CRM3.2'!J17-'CRM3.1'!J17)/'CRM3.1'!J17</f>
        <v>0</v>
      </c>
      <c r="T17" s="2">
        <f>('CRM3.2'!K17-'CRM3.1'!K17)/'CRM3.1'!K17</f>
        <v>0</v>
      </c>
    </row>
    <row r="18" spans="1:20" x14ac:dyDescent="0.3">
      <c r="A18" t="s">
        <v>31</v>
      </c>
      <c r="B18" t="s">
        <v>32</v>
      </c>
      <c r="C18" t="s">
        <v>15</v>
      </c>
      <c r="D18" s="1">
        <f>'CRM3.2'!D18-'CRM3.1'!D18</f>
        <v>0</v>
      </c>
      <c r="E18" s="1">
        <f>'CRM3.2'!E18-'CRM3.1'!E18</f>
        <v>0</v>
      </c>
      <c r="F18" s="1">
        <f>'CRM3.2'!F18-'CRM3.1'!F18</f>
        <v>0</v>
      </c>
      <c r="G18" s="1">
        <f>'CRM3.2'!G18-'CRM3.1'!G18</f>
        <v>0</v>
      </c>
      <c r="H18" s="1">
        <f>'CRM3.2'!H18-'CRM3.1'!H18</f>
        <v>0</v>
      </c>
      <c r="I18" s="1">
        <f>'CRM3.2'!I18-'CRM3.1'!I18</f>
        <v>0</v>
      </c>
      <c r="J18" s="1">
        <f>'CRM3.2'!J18-'CRM3.1'!J18</f>
        <v>0</v>
      </c>
      <c r="K18" s="1">
        <f>'CRM3.2'!K18-'CRM3.1'!K18</f>
        <v>0</v>
      </c>
      <c r="M18" s="2">
        <f>('CRM3.2'!D18-'CRM3.1'!D18)/'CRM3.1'!D18</f>
        <v>0</v>
      </c>
      <c r="N18" s="2">
        <f>('CRM3.2'!E18-'CRM3.1'!E18)/'CRM3.1'!E18</f>
        <v>0</v>
      </c>
      <c r="O18" s="2">
        <f>('CRM3.2'!F18-'CRM3.1'!F18)/'CRM3.1'!F18</f>
        <v>0</v>
      </c>
      <c r="P18" s="2">
        <f>('CRM3.2'!G18-'CRM3.1'!G18)/'CRM3.1'!G18</f>
        <v>0</v>
      </c>
      <c r="Q18" s="2">
        <f>('CRM3.2'!H18-'CRM3.1'!H18)/'CRM3.1'!H18</f>
        <v>0</v>
      </c>
      <c r="R18" s="2">
        <f>('CRM3.2'!I18-'CRM3.1'!I18)/'CRM3.1'!I18</f>
        <v>0</v>
      </c>
      <c r="S18" s="2">
        <f>('CRM3.2'!J18-'CRM3.1'!J18)/'CRM3.1'!J18</f>
        <v>0</v>
      </c>
      <c r="T18" s="2">
        <f>('CRM3.2'!K18-'CRM3.1'!K18)/'CRM3.1'!K18</f>
        <v>0</v>
      </c>
    </row>
    <row r="19" spans="1:20" x14ac:dyDescent="0.3">
      <c r="A19" t="s">
        <v>33</v>
      </c>
      <c r="B19" t="s">
        <v>32</v>
      </c>
      <c r="C19" t="s">
        <v>15</v>
      </c>
      <c r="D19" s="1">
        <f>'CRM3.2'!D19-'CRM3.1'!D19</f>
        <v>0</v>
      </c>
      <c r="E19" s="1">
        <f>'CRM3.2'!E19-'CRM3.1'!E19</f>
        <v>0</v>
      </c>
      <c r="F19" s="1">
        <f>'CRM3.2'!F19-'CRM3.1'!F19</f>
        <v>0</v>
      </c>
      <c r="G19" s="1">
        <f>'CRM3.2'!G19-'CRM3.1'!G19</f>
        <v>0</v>
      </c>
      <c r="H19" s="1">
        <f>'CRM3.2'!H19-'CRM3.1'!H19</f>
        <v>1.9008160023759046E-7</v>
      </c>
      <c r="I19" s="1">
        <f>'CRM3.2'!I19-'CRM3.1'!I19</f>
        <v>1.9008160023759046E-7</v>
      </c>
      <c r="J19" s="1">
        <f>'CRM3.2'!J19-'CRM3.1'!J19</f>
        <v>1.9008160023759046E-7</v>
      </c>
      <c r="K19" s="1">
        <f>'CRM3.2'!K19-'CRM3.1'!K19</f>
        <v>1.9008160023759046E-7</v>
      </c>
      <c r="M19" s="2">
        <f>('CRM3.2'!D19-'CRM3.1'!D19)/'CRM3.1'!D19</f>
        <v>0</v>
      </c>
      <c r="N19" s="2">
        <f>('CRM3.2'!E19-'CRM3.1'!E19)/'CRM3.1'!E19</f>
        <v>0</v>
      </c>
      <c r="O19" s="2">
        <f>('CRM3.2'!F19-'CRM3.1'!F19)/'CRM3.1'!F19</f>
        <v>0</v>
      </c>
      <c r="P19" s="2">
        <f>('CRM3.2'!G19-'CRM3.1'!G19)/'CRM3.1'!G19</f>
        <v>0</v>
      </c>
      <c r="Q19" s="2">
        <f>('CRM3.2'!H19-'CRM3.1'!H19)/'CRM3.1'!H19</f>
        <v>1.645414307195822E-8</v>
      </c>
      <c r="R19" s="2">
        <f>('CRM3.2'!I19-'CRM3.1'!I19)/'CRM3.1'!I19</f>
        <v>1.645414307195822E-8</v>
      </c>
      <c r="S19" s="2">
        <f>('CRM3.2'!J19-'CRM3.1'!J19)/'CRM3.1'!J19</f>
        <v>1.645414307195822E-8</v>
      </c>
      <c r="T19" s="2">
        <f>('CRM3.2'!K19-'CRM3.1'!K19)/'CRM3.1'!K19</f>
        <v>1.645414307195822E-8</v>
      </c>
    </row>
    <row r="20" spans="1:20" x14ac:dyDescent="0.3">
      <c r="A20" t="s">
        <v>34</v>
      </c>
      <c r="B20" t="s">
        <v>32</v>
      </c>
      <c r="C20" t="s">
        <v>15</v>
      </c>
      <c r="D20" s="1">
        <f>'CRM3.2'!D20-'CRM3.1'!D20</f>
        <v>0</v>
      </c>
      <c r="E20" s="1">
        <f>'CRM3.2'!E20-'CRM3.1'!E20</f>
        <v>0</v>
      </c>
      <c r="F20" s="1">
        <f>'CRM3.2'!F20-'CRM3.1'!F20</f>
        <v>0</v>
      </c>
      <c r="G20" s="1">
        <f>'CRM3.2'!G20-'CRM3.1'!G20</f>
        <v>0</v>
      </c>
      <c r="H20" s="1">
        <f>'CRM3.2'!H20-'CRM3.1'!H20</f>
        <v>0</v>
      </c>
      <c r="I20" s="1">
        <f>'CRM3.2'!I20-'CRM3.1'!I20</f>
        <v>0</v>
      </c>
      <c r="J20" s="1">
        <f>'CRM3.2'!J20-'CRM3.1'!J20</f>
        <v>0</v>
      </c>
      <c r="K20" s="1">
        <f>'CRM3.2'!K20-'CRM3.1'!K20</f>
        <v>0</v>
      </c>
      <c r="M20" s="2">
        <f>('CRM3.2'!D20-'CRM3.1'!D20)/'CRM3.1'!D20</f>
        <v>0</v>
      </c>
      <c r="N20" s="2">
        <f>('CRM3.2'!E20-'CRM3.1'!E20)/'CRM3.1'!E20</f>
        <v>0</v>
      </c>
      <c r="O20" s="2">
        <f>('CRM3.2'!F20-'CRM3.1'!F20)/'CRM3.1'!F20</f>
        <v>0</v>
      </c>
      <c r="P20" s="2">
        <f>('CRM3.2'!G20-'CRM3.1'!G20)/'CRM3.1'!G20</f>
        <v>0</v>
      </c>
      <c r="Q20" s="2">
        <f>('CRM3.2'!H20-'CRM3.1'!H20)/'CRM3.1'!H20</f>
        <v>0</v>
      </c>
      <c r="R20" s="2">
        <f>('CRM3.2'!I20-'CRM3.1'!I20)/'CRM3.1'!I20</f>
        <v>0</v>
      </c>
      <c r="S20" s="2">
        <f>('CRM3.2'!J20-'CRM3.1'!J20)/'CRM3.1'!J20</f>
        <v>0</v>
      </c>
      <c r="T20" s="2">
        <f>('CRM3.2'!K20-'CRM3.1'!K20)/'CRM3.1'!K20</f>
        <v>0</v>
      </c>
    </row>
    <row r="21" spans="1:20" x14ac:dyDescent="0.3">
      <c r="A21" t="s">
        <v>35</v>
      </c>
      <c r="B21" t="s">
        <v>32</v>
      </c>
      <c r="C21" t="s">
        <v>15</v>
      </c>
      <c r="D21" s="1">
        <f>'CRM3.2'!D21-'CRM3.1'!D21</f>
        <v>0</v>
      </c>
      <c r="E21" s="1">
        <f>'CRM3.2'!E21-'CRM3.1'!E21</f>
        <v>0</v>
      </c>
      <c r="F21" s="1">
        <f>'CRM3.2'!F21-'CRM3.1'!F21</f>
        <v>0</v>
      </c>
      <c r="G21" s="1">
        <f>'CRM3.2'!G21-'CRM3.1'!G21</f>
        <v>0</v>
      </c>
      <c r="H21" s="1">
        <f>'CRM3.2'!H21-'CRM3.1'!H21</f>
        <v>0</v>
      </c>
      <c r="I21" s="1">
        <f>'CRM3.2'!I21-'CRM3.1'!I21</f>
        <v>0</v>
      </c>
      <c r="J21" s="1">
        <f>'CRM3.2'!J21-'CRM3.1'!J21</f>
        <v>0</v>
      </c>
      <c r="K21" s="1">
        <f>'CRM3.2'!K21-'CRM3.1'!K21</f>
        <v>0</v>
      </c>
      <c r="M21" s="2">
        <f>('CRM3.2'!D21-'CRM3.1'!D21)/'CRM3.1'!D21</f>
        <v>0</v>
      </c>
      <c r="N21" s="2">
        <f>('CRM3.2'!E21-'CRM3.1'!E21)/'CRM3.1'!E21</f>
        <v>0</v>
      </c>
      <c r="O21" s="2">
        <f>('CRM3.2'!F21-'CRM3.1'!F21)/'CRM3.1'!F21</f>
        <v>0</v>
      </c>
      <c r="P21" s="2">
        <f>('CRM3.2'!G21-'CRM3.1'!G21)/'CRM3.1'!G21</f>
        <v>0</v>
      </c>
      <c r="Q21" s="2">
        <f>('CRM3.2'!H21-'CRM3.1'!H21)/'CRM3.1'!H21</f>
        <v>0</v>
      </c>
      <c r="R21" s="2">
        <f>('CRM3.2'!I21-'CRM3.1'!I21)/'CRM3.1'!I21</f>
        <v>0</v>
      </c>
      <c r="S21" s="2">
        <f>('CRM3.2'!J21-'CRM3.1'!J21)/'CRM3.1'!J21</f>
        <v>0</v>
      </c>
      <c r="T21" s="2">
        <f>('CRM3.2'!K21-'CRM3.1'!K21)/'CRM3.1'!K21</f>
        <v>0</v>
      </c>
    </row>
    <row r="22" spans="1:20" x14ac:dyDescent="0.3">
      <c r="A22" t="s">
        <v>36</v>
      </c>
      <c r="B22" t="s">
        <v>32</v>
      </c>
      <c r="C22" t="s">
        <v>15</v>
      </c>
      <c r="D22" s="1">
        <f>'CRM3.2'!D22-'CRM3.1'!D22</f>
        <v>0</v>
      </c>
      <c r="E22" s="1">
        <f>'CRM3.2'!E22-'CRM3.1'!E22</f>
        <v>0</v>
      </c>
      <c r="F22" s="1">
        <f>'CRM3.2'!F22-'CRM3.1'!F22</f>
        <v>0</v>
      </c>
      <c r="G22" s="1">
        <f>'CRM3.2'!G22-'CRM3.1'!G22</f>
        <v>0</v>
      </c>
      <c r="H22" s="1">
        <f>'CRM3.2'!H22-'CRM3.1'!H22</f>
        <v>0</v>
      </c>
      <c r="I22" s="1">
        <f>'CRM3.2'!I22-'CRM3.1'!I22</f>
        <v>0</v>
      </c>
      <c r="J22" s="1">
        <f>'CRM3.2'!J22-'CRM3.1'!J22</f>
        <v>0</v>
      </c>
      <c r="K22" s="1">
        <f>'CRM3.2'!K22-'CRM3.1'!K22</f>
        <v>0</v>
      </c>
      <c r="M22" s="2">
        <f>('CRM3.2'!D22-'CRM3.1'!D22)/'CRM3.1'!D22</f>
        <v>0</v>
      </c>
      <c r="N22" s="2">
        <f>('CRM3.2'!E22-'CRM3.1'!E22)/'CRM3.1'!E22</f>
        <v>0</v>
      </c>
      <c r="O22" s="2">
        <f>('CRM3.2'!F22-'CRM3.1'!F22)/'CRM3.1'!F22</f>
        <v>0</v>
      </c>
      <c r="P22" s="2">
        <f>('CRM3.2'!G22-'CRM3.1'!G22)/'CRM3.1'!G22</f>
        <v>0</v>
      </c>
      <c r="Q22" s="2">
        <f>('CRM3.2'!H22-'CRM3.1'!H22)/'CRM3.1'!H22</f>
        <v>0</v>
      </c>
      <c r="R22" s="2">
        <f>('CRM3.2'!I22-'CRM3.1'!I22)/'CRM3.1'!I22</f>
        <v>0</v>
      </c>
      <c r="S22" s="2">
        <f>('CRM3.2'!J22-'CRM3.1'!J22)/'CRM3.1'!J22</f>
        <v>0</v>
      </c>
      <c r="T22" s="2">
        <f>('CRM3.2'!K22-'CRM3.1'!K22)/'CRM3.1'!K22</f>
        <v>0</v>
      </c>
    </row>
    <row r="23" spans="1:20" x14ac:dyDescent="0.3">
      <c r="A23" t="s">
        <v>37</v>
      </c>
      <c r="B23" t="s">
        <v>38</v>
      </c>
      <c r="C23" t="s">
        <v>39</v>
      </c>
      <c r="D23" s="1">
        <f>'CRM3.2'!D23-'CRM3.1'!D23</f>
        <v>2.5140612445319732E-2</v>
      </c>
      <c r="E23" s="1">
        <f>'CRM3.2'!E23-'CRM3.1'!E23</f>
        <v>2.3997857334169481E-2</v>
      </c>
      <c r="F23" s="1">
        <f>'CRM3.2'!F23-'CRM3.1'!F23</f>
        <v>1.028479600040022E-2</v>
      </c>
      <c r="G23" s="1">
        <f>'CRM3.2'!G23-'CRM3.1'!G23</f>
        <v>-0.12456030711540222</v>
      </c>
      <c r="H23" s="1">
        <f>'CRM3.2'!H23-'CRM3.1'!H23</f>
        <v>0.16988532599160067</v>
      </c>
      <c r="I23" s="1">
        <f>'CRM3.2'!I23-'CRM3.1'!I23</f>
        <v>1.562487808610058E-2</v>
      </c>
      <c r="J23" s="1">
        <f>'CRM3.2'!J23-'CRM3.1'!J23</f>
        <v>8.8658990724297837E-2</v>
      </c>
      <c r="K23" s="1">
        <f>'CRM3.2'!K23-'CRM3.1'!K23</f>
        <v>5.8898968874032676E-3</v>
      </c>
      <c r="M23" s="2">
        <f>('CRM3.2'!D23-'CRM3.1'!D23)/'CRM3.1'!D23</f>
        <v>3.9306771484727649E-3</v>
      </c>
      <c r="N23" s="2">
        <f>('CRM3.2'!E23-'CRM3.1'!E23)/'CRM3.1'!E23</f>
        <v>2.4096385542171587E-3</v>
      </c>
      <c r="O23" s="2">
        <f>('CRM3.2'!F23-'CRM3.1'!F23)/'CRM3.1'!F23</f>
        <v>6.7842605156322731E-4</v>
      </c>
      <c r="P23" s="2">
        <f>('CRM3.2'!G23-'CRM3.1'!G23)/'CRM3.1'!G23</f>
        <v>-2.6960178085572704E-3</v>
      </c>
      <c r="Q23" s="2">
        <f>('CRM3.2'!H23-'CRM3.1'!H23)/'CRM3.1'!H23</f>
        <v>5.4626732137019471E-3</v>
      </c>
      <c r="R23" s="2">
        <f>('CRM3.2'!I23-'CRM3.1'!I23)/'CRM3.1'!I23</f>
        <v>3.616495550916929E-4</v>
      </c>
      <c r="S23" s="2">
        <f>('CRM3.2'!J23-'CRM3.1'!J23)/'CRM3.1'!J23</f>
        <v>1.7354719056103033E-3</v>
      </c>
      <c r="T23" s="2">
        <f>('CRM3.2'!K23-'CRM3.1'!K23)/'CRM3.1'!K23</f>
        <v>1.1063783418311201E-4</v>
      </c>
    </row>
    <row r="24" spans="1:20" x14ac:dyDescent="0.3">
      <c r="A24" t="s">
        <v>40</v>
      </c>
      <c r="B24" t="s">
        <v>38</v>
      </c>
      <c r="C24" t="s">
        <v>13</v>
      </c>
      <c r="D24" s="1">
        <f>'CRM3.2'!D24-'CRM3.1'!D24</f>
        <v>0</v>
      </c>
      <c r="E24" s="1">
        <f>'CRM3.2'!E24-'CRM3.1'!E24</f>
        <v>0</v>
      </c>
      <c r="F24" s="1">
        <f>'CRM3.2'!F24-'CRM3.1'!F24</f>
        <v>0</v>
      </c>
      <c r="G24" s="1">
        <f>'CRM3.2'!G24-'CRM3.1'!G24</f>
        <v>0</v>
      </c>
      <c r="H24" s="1">
        <f>'CRM3.2'!H24-'CRM3.1'!H24</f>
        <v>0</v>
      </c>
      <c r="I24" s="1">
        <f>'CRM3.2'!I24-'CRM3.1'!I24</f>
        <v>0</v>
      </c>
      <c r="J24" s="1">
        <f>'CRM3.2'!J24-'CRM3.1'!J24</f>
        <v>0</v>
      </c>
      <c r="K24" s="1">
        <f>'CRM3.2'!K24-'CRM3.1'!K24</f>
        <v>0</v>
      </c>
      <c r="M24" s="2">
        <f>('CRM3.2'!D24-'CRM3.1'!D24)/'CRM3.1'!D24</f>
        <v>0</v>
      </c>
      <c r="N24" s="2">
        <f>('CRM3.2'!E24-'CRM3.1'!E24)/'CRM3.1'!E24</f>
        <v>0</v>
      </c>
      <c r="O24" s="2">
        <f>('CRM3.2'!F24-'CRM3.1'!F24)/'CRM3.1'!F24</f>
        <v>0</v>
      </c>
      <c r="P24" s="2">
        <f>('CRM3.2'!G24-'CRM3.1'!G24)/'CRM3.1'!G24</f>
        <v>0</v>
      </c>
      <c r="Q24" s="2">
        <f>('CRM3.2'!H24-'CRM3.1'!H24)/'CRM3.1'!H24</f>
        <v>0</v>
      </c>
      <c r="R24" s="2">
        <f>('CRM3.2'!I24-'CRM3.1'!I24)/'CRM3.1'!I24</f>
        <v>0</v>
      </c>
      <c r="S24" s="2">
        <f>('CRM3.2'!J24-'CRM3.1'!J24)/'CRM3.1'!J24</f>
        <v>0</v>
      </c>
      <c r="T24" s="2">
        <f>('CRM3.2'!K24-'CRM3.1'!K24)/'CRM3.1'!K24</f>
        <v>0</v>
      </c>
    </row>
    <row r="25" spans="1:20" x14ac:dyDescent="0.3">
      <c r="A25" t="s">
        <v>41</v>
      </c>
      <c r="B25" t="s">
        <v>38</v>
      </c>
      <c r="C25" t="s">
        <v>13</v>
      </c>
      <c r="D25" s="1">
        <f>'CRM3.2'!D25-'CRM3.1'!D25</f>
        <v>0</v>
      </c>
      <c r="E25" s="1">
        <f>'CRM3.2'!E25-'CRM3.1'!E25</f>
        <v>0</v>
      </c>
      <c r="F25" s="1">
        <f>'CRM3.2'!F25-'CRM3.1'!F25</f>
        <v>0</v>
      </c>
      <c r="G25" s="1">
        <f>'CRM3.2'!G25-'CRM3.1'!G25</f>
        <v>0</v>
      </c>
      <c r="H25" s="1">
        <f>'CRM3.2'!H25-'CRM3.1'!H25</f>
        <v>0</v>
      </c>
      <c r="I25" s="1">
        <f>'CRM3.2'!I25-'CRM3.1'!I25</f>
        <v>0</v>
      </c>
      <c r="J25" s="1">
        <f>'CRM3.2'!J25-'CRM3.1'!J25</f>
        <v>0</v>
      </c>
      <c r="K25" s="1">
        <f>'CRM3.2'!K25-'CRM3.1'!K25</f>
        <v>0</v>
      </c>
      <c r="M25" s="2">
        <f>('CRM3.2'!D25-'CRM3.1'!D25)/'CRM3.1'!D25</f>
        <v>0</v>
      </c>
      <c r="N25" s="2">
        <f>('CRM3.2'!E25-'CRM3.1'!E25)/'CRM3.1'!E25</f>
        <v>0</v>
      </c>
      <c r="O25" s="2">
        <f>('CRM3.2'!F25-'CRM3.1'!F25)/'CRM3.1'!F25</f>
        <v>0</v>
      </c>
      <c r="P25" s="2">
        <f>('CRM3.2'!G25-'CRM3.1'!G25)/'CRM3.1'!G25</f>
        <v>0</v>
      </c>
      <c r="Q25" s="2">
        <f>('CRM3.2'!H25-'CRM3.1'!H25)/'CRM3.1'!H25</f>
        <v>0</v>
      </c>
      <c r="R25" s="2">
        <f>('CRM3.2'!I25-'CRM3.1'!I25)/'CRM3.1'!I25</f>
        <v>0</v>
      </c>
      <c r="S25" s="2">
        <f>('CRM3.2'!J25-'CRM3.1'!J25)/'CRM3.1'!J25</f>
        <v>0</v>
      </c>
      <c r="T25" s="2">
        <f>('CRM3.2'!K25-'CRM3.1'!K25)/'CRM3.1'!K25</f>
        <v>0</v>
      </c>
    </row>
    <row r="26" spans="1:20" x14ac:dyDescent="0.3">
      <c r="A26" t="s">
        <v>42</v>
      </c>
      <c r="B26" t="s">
        <v>38</v>
      </c>
      <c r="C26" t="s">
        <v>13</v>
      </c>
      <c r="D26" s="1">
        <f>'CRM3.2'!D26-'CRM3.1'!D26</f>
        <v>0</v>
      </c>
      <c r="E26" s="1">
        <f>'CRM3.2'!E26-'CRM3.1'!E26</f>
        <v>0</v>
      </c>
      <c r="F26" s="1">
        <f>'CRM3.2'!F26-'CRM3.1'!F26</f>
        <v>0</v>
      </c>
      <c r="G26" s="1">
        <f>'CRM3.2'!G26-'CRM3.1'!G26</f>
        <v>0</v>
      </c>
      <c r="H26" s="1">
        <f>'CRM3.2'!H26-'CRM3.1'!H26</f>
        <v>0</v>
      </c>
      <c r="I26" s="1">
        <f>'CRM3.2'!I26-'CRM3.1'!I26</f>
        <v>0</v>
      </c>
      <c r="J26" s="1">
        <f>'CRM3.2'!J26-'CRM3.1'!J26</f>
        <v>0</v>
      </c>
      <c r="K26" s="1">
        <f>'CRM3.2'!K26-'CRM3.1'!K26</f>
        <v>0</v>
      </c>
      <c r="M26" s="2">
        <f>('CRM3.2'!D26-'CRM3.1'!D26)/'CRM3.1'!D26</f>
        <v>0</v>
      </c>
      <c r="N26" s="2">
        <f>('CRM3.2'!E26-'CRM3.1'!E26)/'CRM3.1'!E26</f>
        <v>0</v>
      </c>
      <c r="O26" s="2">
        <f>('CRM3.2'!F26-'CRM3.1'!F26)/'CRM3.1'!F26</f>
        <v>0</v>
      </c>
      <c r="P26" s="2">
        <f>('CRM3.2'!G26-'CRM3.1'!G26)/'CRM3.1'!G26</f>
        <v>0</v>
      </c>
      <c r="Q26" s="2">
        <f>('CRM3.2'!H26-'CRM3.1'!H26)/'CRM3.1'!H26</f>
        <v>0</v>
      </c>
      <c r="R26" s="2">
        <f>('CRM3.2'!I26-'CRM3.1'!I26)/'CRM3.1'!I26</f>
        <v>0</v>
      </c>
      <c r="S26" s="2">
        <f>('CRM3.2'!J26-'CRM3.1'!J26)/'CRM3.1'!J26</f>
        <v>0</v>
      </c>
      <c r="T26" s="2">
        <f>('CRM3.2'!K26-'CRM3.1'!K26)/'CRM3.1'!K26</f>
        <v>0</v>
      </c>
    </row>
    <row r="27" spans="1:20" x14ac:dyDescent="0.3">
      <c r="A27" t="s">
        <v>43</v>
      </c>
      <c r="B27" t="s">
        <v>38</v>
      </c>
      <c r="C27" t="s">
        <v>13</v>
      </c>
      <c r="D27" s="1">
        <f>'CRM3.2'!D27-'CRM3.1'!D27</f>
        <v>0</v>
      </c>
      <c r="E27" s="1">
        <f>'CRM3.2'!E27-'CRM3.1'!E27</f>
        <v>0</v>
      </c>
      <c r="F27" s="1">
        <f>'CRM3.2'!F27-'CRM3.1'!F27</f>
        <v>0</v>
      </c>
      <c r="G27" s="1">
        <f>'CRM3.2'!G27-'CRM3.1'!G27</f>
        <v>0</v>
      </c>
      <c r="H27" s="1">
        <f>'CRM3.2'!H27-'CRM3.1'!H27</f>
        <v>0</v>
      </c>
      <c r="I27" s="1">
        <f>'CRM3.2'!I27-'CRM3.1'!I27</f>
        <v>0</v>
      </c>
      <c r="J27" s="1">
        <f>'CRM3.2'!J27-'CRM3.1'!J27</f>
        <v>0</v>
      </c>
      <c r="K27" s="1">
        <f>'CRM3.2'!K27-'CRM3.1'!K27</f>
        <v>0</v>
      </c>
      <c r="M27" s="2">
        <f>('CRM3.2'!D27-'CRM3.1'!D27)/'CRM3.1'!D27</f>
        <v>0</v>
      </c>
      <c r="N27" s="2">
        <f>('CRM3.2'!E27-'CRM3.1'!E27)/'CRM3.1'!E27</f>
        <v>0</v>
      </c>
      <c r="O27" s="2">
        <f>('CRM3.2'!F27-'CRM3.1'!F27)/'CRM3.1'!F27</f>
        <v>0</v>
      </c>
      <c r="P27" s="2">
        <f>('CRM3.2'!G27-'CRM3.1'!G27)/'CRM3.1'!G27</f>
        <v>0</v>
      </c>
      <c r="Q27" s="2">
        <f>('CRM3.2'!H27-'CRM3.1'!H27)/'CRM3.1'!H27</f>
        <v>0</v>
      </c>
      <c r="R27" s="2">
        <f>('CRM3.2'!I27-'CRM3.1'!I27)/'CRM3.1'!I27</f>
        <v>0</v>
      </c>
      <c r="S27" s="2">
        <f>('CRM3.2'!J27-'CRM3.1'!J27)/'CRM3.1'!J27</f>
        <v>0</v>
      </c>
      <c r="T27" s="2">
        <f>('CRM3.2'!K27-'CRM3.1'!K27)/'CRM3.1'!K27</f>
        <v>0</v>
      </c>
    </row>
    <row r="28" spans="1:20" x14ac:dyDescent="0.3">
      <c r="A28" t="s">
        <v>44</v>
      </c>
      <c r="B28" t="s">
        <v>38</v>
      </c>
      <c r="C28" t="s">
        <v>39</v>
      </c>
      <c r="D28" s="1">
        <f>'CRM3.2'!D28-'CRM3.1'!D28</f>
        <v>1.5000000000000568E-3</v>
      </c>
      <c r="E28" s="1">
        <f>'CRM3.2'!E28-'CRM3.1'!E28</f>
        <v>8.49999999999973E-3</v>
      </c>
      <c r="F28" s="1">
        <f>'CRM3.2'!F28-'CRM3.1'!F28</f>
        <v>-1.2999999999999901E-2</v>
      </c>
      <c r="G28" s="1">
        <f>'CRM3.2'!G28-'CRM3.1'!G28</f>
        <v>9.6500000000002473E-2</v>
      </c>
      <c r="H28" s="1">
        <f>'CRM3.2'!H28-'CRM3.1'!H28</f>
        <v>-1.0340233029992874E-4</v>
      </c>
      <c r="I28" s="1">
        <f>'CRM3.2'!I28-'CRM3.1'!I28</f>
        <v>9.7188318401038032E-3</v>
      </c>
      <c r="J28" s="1">
        <f>'CRM3.2'!J28-'CRM3.1'!J28</f>
        <v>-9.25495884278007E-2</v>
      </c>
      <c r="K28" s="1">
        <f>'CRM3.2'!K28-'CRM3.1'!K28</f>
        <v>-2.495354731699706E-3</v>
      </c>
      <c r="M28" s="2">
        <f>('CRM3.2'!D28-'CRM3.1'!D28)/'CRM3.1'!D28</f>
        <v>2.307869836141329E-4</v>
      </c>
      <c r="N28" s="2">
        <f>('CRM3.2'!E28-'CRM3.1'!E28)/'CRM3.1'!E28</f>
        <v>8.5858585858583126E-4</v>
      </c>
      <c r="O28" s="2">
        <f>('CRM3.2'!F28-'CRM3.1'!F28)/'CRM3.1'!F28</f>
        <v>-9.9293488638532755E-4</v>
      </c>
      <c r="P28" s="2">
        <f>('CRM3.2'!G28-'CRM3.1'!G28)/'CRM3.1'!G28</f>
        <v>3.1632602887909944E-3</v>
      </c>
      <c r="Q28" s="2">
        <f>('CRM3.2'!H28-'CRM3.1'!H28)/'CRM3.1'!H28</f>
        <v>-4.5445464466140188E-6</v>
      </c>
      <c r="R28" s="2">
        <f>('CRM3.2'!I28-'CRM3.1'!I28)/'CRM3.1'!I28</f>
        <v>2.6054175318966698E-4</v>
      </c>
      <c r="S28" s="2">
        <f>('CRM3.2'!J28-'CRM3.1'!J28)/'CRM3.1'!J28</f>
        <v>-1.9742943607072611E-3</v>
      </c>
      <c r="T28" s="2">
        <f>('CRM3.2'!K28-'CRM3.1'!K28)/'CRM3.1'!K28</f>
        <v>-4.905236617806647E-5</v>
      </c>
    </row>
    <row r="29" spans="1:20" x14ac:dyDescent="0.3">
      <c r="A29" t="s">
        <v>45</v>
      </c>
      <c r="B29" t="s">
        <v>38</v>
      </c>
      <c r="C29" t="s">
        <v>39</v>
      </c>
      <c r="D29" s="1">
        <f>'CRM3.2'!D29-'CRM3.1'!D29</f>
        <v>6.0000000000002274E-3</v>
      </c>
      <c r="E29" s="1">
        <f>'CRM3.2'!E29-'CRM3.1'!E29</f>
        <v>6.0000000000002274E-3</v>
      </c>
      <c r="F29" s="1">
        <f>'CRM3.2'!F29-'CRM3.1'!F29</f>
        <v>3.2000000000000028E-2</v>
      </c>
      <c r="G29" s="1">
        <f>'CRM3.2'!G29-'CRM3.1'!G29</f>
        <v>6.0000000000002274E-2</v>
      </c>
      <c r="H29" s="1">
        <f>'CRM3.2'!H29-'CRM3.1'!H29</f>
        <v>-1.0457553100096106E-4</v>
      </c>
      <c r="I29" s="1">
        <f>'CRM3.2'!I29-'CRM3.1'!I29</f>
        <v>3.0786165345020322E-3</v>
      </c>
      <c r="J29" s="1">
        <f>'CRM3.2'!J29-'CRM3.1'!J29</f>
        <v>-5.5870835225206861E-2</v>
      </c>
      <c r="K29" s="1">
        <f>'CRM3.2'!K29-'CRM3.1'!K29</f>
        <v>-3.3587614495971252E-3</v>
      </c>
      <c r="M29" s="2">
        <f>('CRM3.2'!D29-'CRM3.1'!D29)/'CRM3.1'!D29</f>
        <v>8.5324232081914495E-4</v>
      </c>
      <c r="N29" s="2">
        <f>('CRM3.2'!E29-'CRM3.1'!E29)/'CRM3.1'!E29</f>
        <v>5.7482276298143585E-4</v>
      </c>
      <c r="O29" s="2">
        <f>('CRM3.2'!F29-'CRM3.1'!F29)/'CRM3.1'!F29</f>
        <v>2.4067388688327339E-3</v>
      </c>
      <c r="P29" s="2">
        <f>('CRM3.2'!G29-'CRM3.1'!G29)/'CRM3.1'!G29</f>
        <v>1.9389865563599494E-3</v>
      </c>
      <c r="Q29" s="2">
        <f>('CRM3.2'!H29-'CRM3.1'!H29)/'CRM3.1'!H29</f>
        <v>-4.455822277402815E-6</v>
      </c>
      <c r="R29" s="2">
        <f>('CRM3.2'!I29-'CRM3.1'!I29)/'CRM3.1'!I29</f>
        <v>8.0944833834792286E-5</v>
      </c>
      <c r="S29" s="2">
        <f>('CRM3.2'!J29-'CRM3.1'!J29)/'CRM3.1'!J29</f>
        <v>-1.1620053304152874E-3</v>
      </c>
      <c r="T29" s="2">
        <f>('CRM3.2'!K29-'CRM3.1'!K29)/'CRM3.1'!K29</f>
        <v>-6.3167386590761668E-5</v>
      </c>
    </row>
    <row r="30" spans="1:20" x14ac:dyDescent="0.3">
      <c r="A30" t="s">
        <v>46</v>
      </c>
      <c r="B30" t="s">
        <v>38</v>
      </c>
      <c r="C30" t="s">
        <v>39</v>
      </c>
      <c r="D30" s="1">
        <f>'CRM3.2'!D30-'CRM3.1'!D30</f>
        <v>-8.0000000000000071E-3</v>
      </c>
      <c r="E30" s="1">
        <f>'CRM3.2'!E30-'CRM3.1'!E30</f>
        <v>-7.1999999999999176E-2</v>
      </c>
      <c r="F30" s="1">
        <f>'CRM3.2'!F30-'CRM3.1'!F30</f>
        <v>0.47799999999999976</v>
      </c>
      <c r="G30" s="1">
        <f>'CRM3.2'!G30-'CRM3.1'!G30</f>
        <v>0.66400000000000148</v>
      </c>
      <c r="H30" s="1">
        <f>'CRM3.2'!H30-'CRM3.1'!H30</f>
        <v>0.11943106535980164</v>
      </c>
      <c r="I30" s="1">
        <f>'CRM3.2'!I30-'CRM3.1'!I30</f>
        <v>-8.9488002505703435E-2</v>
      </c>
      <c r="J30" s="1">
        <f>'CRM3.2'!J30-'CRM3.1'!J30</f>
        <v>2.4964408660096638E-2</v>
      </c>
      <c r="K30" s="1">
        <f>'CRM3.2'!K30-'CRM3.1'!K30</f>
        <v>9.2963327399004925E-3</v>
      </c>
      <c r="M30" s="2">
        <f>('CRM3.2'!D30-'CRM3.1'!D30)/'CRM3.1'!D30</f>
        <v>-1.3637913399249927E-3</v>
      </c>
      <c r="N30" s="2">
        <f>('CRM3.2'!E30-'CRM3.1'!E30)/'CRM3.1'!E30</f>
        <v>-8.6600914120759168E-3</v>
      </c>
      <c r="O30" s="2">
        <f>('CRM3.2'!F30-'CRM3.1'!F30)/'CRM3.1'!F30</f>
        <v>2.9942370333249795E-2</v>
      </c>
      <c r="P30" s="2">
        <f>('CRM3.2'!G30-'CRM3.1'!G30)/'CRM3.1'!G30</f>
        <v>9.9320908247823841E-3</v>
      </c>
      <c r="Q30" s="2">
        <f>('CRM3.2'!H30-'CRM3.1'!H30)/'CRM3.1'!H30</f>
        <v>3.7708027260983353E-3</v>
      </c>
      <c r="R30" s="2">
        <f>('CRM3.2'!I30-'CRM3.1'!I30)/'CRM3.1'!I30</f>
        <v>-2.2977458135799204E-3</v>
      </c>
      <c r="S30" s="2">
        <f>('CRM3.2'!J30-'CRM3.1'!J30)/'CRM3.1'!J30</f>
        <v>5.5819390594477169E-4</v>
      </c>
      <c r="T30" s="2">
        <f>('CRM3.2'!K30-'CRM3.1'!K30)/'CRM3.1'!K30</f>
        <v>1.7664713014711562E-4</v>
      </c>
    </row>
    <row r="31" spans="1:20" x14ac:dyDescent="0.3">
      <c r="A31" t="s">
        <v>47</v>
      </c>
      <c r="B31" t="s">
        <v>38</v>
      </c>
      <c r="C31" t="s">
        <v>15</v>
      </c>
      <c r="D31" s="1">
        <f>'CRM3.2'!D31-'CRM3.1'!D31</f>
        <v>0</v>
      </c>
      <c r="E31" s="1">
        <f>'CRM3.2'!E31-'CRM3.1'!E31</f>
        <v>0</v>
      </c>
      <c r="F31" s="1">
        <f>'CRM3.2'!F31-'CRM3.1'!F31</f>
        <v>0</v>
      </c>
      <c r="G31" s="1">
        <f>'CRM3.2'!G31-'CRM3.1'!G31</f>
        <v>0</v>
      </c>
      <c r="H31" s="1">
        <f>'CRM3.2'!H31-'CRM3.1'!H31</f>
        <v>0</v>
      </c>
      <c r="I31" s="1">
        <f>'CRM3.2'!I31-'CRM3.1'!I31</f>
        <v>0</v>
      </c>
      <c r="J31" s="1">
        <f>'CRM3.2'!J31-'CRM3.1'!J31</f>
        <v>0</v>
      </c>
      <c r="K31" s="1">
        <f>'CRM3.2'!K31-'CRM3.1'!K31</f>
        <v>0</v>
      </c>
      <c r="M31" s="2">
        <f>('CRM3.2'!D31-'CRM3.1'!D31)/'CRM3.1'!D31</f>
        <v>0</v>
      </c>
      <c r="N31" s="2">
        <f>('CRM3.2'!E31-'CRM3.1'!E31)/'CRM3.1'!E31</f>
        <v>0</v>
      </c>
      <c r="O31" s="2">
        <f>('CRM3.2'!F31-'CRM3.1'!F31)/'CRM3.1'!F31</f>
        <v>0</v>
      </c>
      <c r="P31" s="2">
        <f>('CRM3.2'!G31-'CRM3.1'!G31)/'CRM3.1'!G31</f>
        <v>0</v>
      </c>
      <c r="Q31" s="2">
        <f>('CRM3.2'!H31-'CRM3.1'!H31)/'CRM3.1'!H31</f>
        <v>0</v>
      </c>
      <c r="R31" s="2">
        <f>('CRM3.2'!I31-'CRM3.1'!I31)/'CRM3.1'!I31</f>
        <v>0</v>
      </c>
      <c r="S31" s="2">
        <f>('CRM3.2'!J31-'CRM3.1'!J31)/'CRM3.1'!J31</f>
        <v>0</v>
      </c>
      <c r="T31" s="2">
        <f>('CRM3.2'!K31-'CRM3.1'!K31)/'CRM3.1'!K31</f>
        <v>0</v>
      </c>
    </row>
    <row r="32" spans="1:20" x14ac:dyDescent="0.3">
      <c r="A32" t="s">
        <v>48</v>
      </c>
      <c r="B32" t="s">
        <v>38</v>
      </c>
      <c r="C32" t="s">
        <v>15</v>
      </c>
      <c r="D32" s="1">
        <f>'CRM3.2'!D32-'CRM3.1'!D32</f>
        <v>0</v>
      </c>
      <c r="E32" s="1">
        <f>'CRM3.2'!E32-'CRM3.1'!E32</f>
        <v>0</v>
      </c>
      <c r="F32" s="1">
        <f>'CRM3.2'!F32-'CRM3.1'!F32</f>
        <v>0</v>
      </c>
      <c r="G32" s="1">
        <f>'CRM3.2'!G32-'CRM3.1'!G32</f>
        <v>0</v>
      </c>
      <c r="H32" s="1">
        <f>'CRM3.2'!H32-'CRM3.1'!H32</f>
        <v>0</v>
      </c>
      <c r="I32" s="1">
        <f>'CRM3.2'!I32-'CRM3.1'!I32</f>
        <v>0</v>
      </c>
      <c r="J32" s="1">
        <f>'CRM3.2'!J32-'CRM3.1'!J32</f>
        <v>0</v>
      </c>
      <c r="K32" s="1">
        <f>'CRM3.2'!K32-'CRM3.1'!K32</f>
        <v>0</v>
      </c>
      <c r="M32" s="2">
        <f>('CRM3.2'!D32-'CRM3.1'!D32)/'CRM3.1'!D32</f>
        <v>0</v>
      </c>
      <c r="N32" s="2">
        <f>('CRM3.2'!E32-'CRM3.1'!E32)/'CRM3.1'!E32</f>
        <v>0</v>
      </c>
      <c r="O32" s="2">
        <f>('CRM3.2'!F32-'CRM3.1'!F32)/'CRM3.1'!F32</f>
        <v>0</v>
      </c>
      <c r="P32" s="2">
        <f>('CRM3.2'!G32-'CRM3.1'!G32)/'CRM3.1'!G32</f>
        <v>0</v>
      </c>
      <c r="Q32" s="2">
        <f>('CRM3.2'!H32-'CRM3.1'!H32)/'CRM3.1'!H32</f>
        <v>0</v>
      </c>
      <c r="R32" s="2">
        <f>('CRM3.2'!I32-'CRM3.1'!I32)/'CRM3.1'!I32</f>
        <v>0</v>
      </c>
      <c r="S32" s="2">
        <f>('CRM3.2'!J32-'CRM3.1'!J32)/'CRM3.1'!J32</f>
        <v>0</v>
      </c>
      <c r="T32" s="2">
        <f>('CRM3.2'!K32-'CRM3.1'!K32)/'CRM3.1'!K32</f>
        <v>0</v>
      </c>
    </row>
    <row r="33" spans="1:20" x14ac:dyDescent="0.3">
      <c r="A33" t="s">
        <v>49</v>
      </c>
      <c r="B33" t="s">
        <v>38</v>
      </c>
      <c r="C33" t="s">
        <v>15</v>
      </c>
      <c r="D33" s="1">
        <f>'CRM3.2'!D33-'CRM3.1'!D33</f>
        <v>0</v>
      </c>
      <c r="E33" s="1">
        <f>'CRM3.2'!E33-'CRM3.1'!E33</f>
        <v>0</v>
      </c>
      <c r="F33" s="1">
        <f>'CRM3.2'!F33-'CRM3.1'!F33</f>
        <v>0</v>
      </c>
      <c r="G33" s="1">
        <f>'CRM3.2'!G33-'CRM3.1'!G33</f>
        <v>0</v>
      </c>
      <c r="H33" s="1">
        <f>'CRM3.2'!H33-'CRM3.1'!H33</f>
        <v>0</v>
      </c>
      <c r="I33" s="1">
        <f>'CRM3.2'!I33-'CRM3.1'!I33</f>
        <v>0</v>
      </c>
      <c r="J33" s="1">
        <f>'CRM3.2'!J33-'CRM3.1'!J33</f>
        <v>0</v>
      </c>
      <c r="K33" s="1">
        <f>'CRM3.2'!K33-'CRM3.1'!K33</f>
        <v>0</v>
      </c>
      <c r="M33" s="2">
        <f>('CRM3.2'!D33-'CRM3.1'!D33)/'CRM3.1'!D33</f>
        <v>0</v>
      </c>
      <c r="N33" s="2">
        <f>('CRM3.2'!E33-'CRM3.1'!E33)/'CRM3.1'!E33</f>
        <v>0</v>
      </c>
      <c r="O33" s="2">
        <f>('CRM3.2'!F33-'CRM3.1'!F33)/'CRM3.1'!F33</f>
        <v>0</v>
      </c>
      <c r="P33" s="2">
        <f>('CRM3.2'!G33-'CRM3.1'!G33)/'CRM3.1'!G33</f>
        <v>0</v>
      </c>
      <c r="Q33" s="2">
        <f>('CRM3.2'!H33-'CRM3.1'!H33)/'CRM3.1'!H33</f>
        <v>0</v>
      </c>
      <c r="R33" s="2">
        <f>('CRM3.2'!I33-'CRM3.1'!I33)/'CRM3.1'!I33</f>
        <v>0</v>
      </c>
      <c r="S33" s="2">
        <f>('CRM3.2'!J33-'CRM3.1'!J33)/'CRM3.1'!J33</f>
        <v>0</v>
      </c>
      <c r="T33" s="2">
        <f>('CRM3.2'!K33-'CRM3.1'!K33)/'CRM3.1'!K33</f>
        <v>0</v>
      </c>
    </row>
    <row r="34" spans="1:20" x14ac:dyDescent="0.3">
      <c r="A34" t="s">
        <v>50</v>
      </c>
      <c r="B34" t="s">
        <v>38</v>
      </c>
      <c r="C34" t="s">
        <v>15</v>
      </c>
      <c r="D34" s="1">
        <f>'CRM3.2'!D34-'CRM3.1'!D34</f>
        <v>0</v>
      </c>
      <c r="E34" s="1">
        <f>'CRM3.2'!E34-'CRM3.1'!E34</f>
        <v>0</v>
      </c>
      <c r="F34" s="1">
        <f>'CRM3.2'!F34-'CRM3.1'!F34</f>
        <v>0</v>
      </c>
      <c r="G34" s="1">
        <f>'CRM3.2'!G34-'CRM3.1'!G34</f>
        <v>0</v>
      </c>
      <c r="H34" s="1">
        <f>'CRM3.2'!H34-'CRM3.1'!H34</f>
        <v>0</v>
      </c>
      <c r="I34" s="1">
        <f>'CRM3.2'!I34-'CRM3.1'!I34</f>
        <v>0</v>
      </c>
      <c r="J34" s="1">
        <f>'CRM3.2'!J34-'CRM3.1'!J34</f>
        <v>0</v>
      </c>
      <c r="K34" s="1">
        <f>'CRM3.2'!K34-'CRM3.1'!K34</f>
        <v>0</v>
      </c>
      <c r="M34" s="2">
        <f>('CRM3.2'!D34-'CRM3.1'!D34)/'CRM3.1'!D34</f>
        <v>0</v>
      </c>
      <c r="N34" s="2">
        <f>('CRM3.2'!E34-'CRM3.1'!E34)/'CRM3.1'!E34</f>
        <v>0</v>
      </c>
      <c r="O34" s="2">
        <f>('CRM3.2'!F34-'CRM3.1'!F34)/'CRM3.1'!F34</f>
        <v>0</v>
      </c>
      <c r="P34" s="2">
        <f>('CRM3.2'!G34-'CRM3.1'!G34)/'CRM3.1'!G34</f>
        <v>0</v>
      </c>
      <c r="Q34" s="2">
        <f>('CRM3.2'!H34-'CRM3.1'!H34)/'CRM3.1'!H34</f>
        <v>0</v>
      </c>
      <c r="R34" s="2">
        <f>('CRM3.2'!I34-'CRM3.1'!I34)/'CRM3.1'!I34</f>
        <v>0</v>
      </c>
      <c r="S34" s="2">
        <f>('CRM3.2'!J34-'CRM3.1'!J34)/'CRM3.1'!J34</f>
        <v>0</v>
      </c>
      <c r="T34" s="2">
        <f>('CRM3.2'!K34-'CRM3.1'!K34)/'CRM3.1'!K34</f>
        <v>0</v>
      </c>
    </row>
    <row r="35" spans="1:20" x14ac:dyDescent="0.3">
      <c r="A35" t="s">
        <v>51</v>
      </c>
      <c r="B35" t="s">
        <v>52</v>
      </c>
      <c r="C35" t="s">
        <v>13</v>
      </c>
      <c r="D35" s="1">
        <f>'CRM3.2'!D35-'CRM3.1'!D35</f>
        <v>0</v>
      </c>
      <c r="E35" s="1">
        <f>'CRM3.2'!E35-'CRM3.1'!E35</f>
        <v>0</v>
      </c>
      <c r="F35" s="1">
        <f>'CRM3.2'!F35-'CRM3.1'!F35</f>
        <v>0</v>
      </c>
      <c r="G35" s="1">
        <f>'CRM3.2'!G35-'CRM3.1'!G35</f>
        <v>0</v>
      </c>
      <c r="H35" s="1">
        <f>'CRM3.2'!H35-'CRM3.1'!H35</f>
        <v>0</v>
      </c>
      <c r="I35" s="1">
        <f>'CRM3.2'!I35-'CRM3.1'!I35</f>
        <v>0</v>
      </c>
      <c r="J35" s="1">
        <f>'CRM3.2'!J35-'CRM3.1'!J35</f>
        <v>0</v>
      </c>
      <c r="K35" s="1">
        <f>'CRM3.2'!K35-'CRM3.1'!K35</f>
        <v>0</v>
      </c>
      <c r="M35" s="2">
        <f>('CRM3.2'!D35-'CRM3.1'!D35)/'CRM3.1'!D35</f>
        <v>0</v>
      </c>
      <c r="N35" s="2">
        <f>('CRM3.2'!E35-'CRM3.1'!E35)/'CRM3.1'!E35</f>
        <v>0</v>
      </c>
      <c r="O35" s="2">
        <f>('CRM3.2'!F35-'CRM3.1'!F35)/'CRM3.1'!F35</f>
        <v>0</v>
      </c>
      <c r="P35" s="2">
        <f>('CRM3.2'!G35-'CRM3.1'!G35)/'CRM3.1'!G35</f>
        <v>0</v>
      </c>
      <c r="Q35" s="2">
        <f>('CRM3.2'!H35-'CRM3.1'!H35)/'CRM3.1'!H35</f>
        <v>0</v>
      </c>
      <c r="R35" s="2">
        <f>('CRM3.2'!I35-'CRM3.1'!I35)/'CRM3.1'!I35</f>
        <v>0</v>
      </c>
      <c r="S35" s="2">
        <f>('CRM3.2'!J35-'CRM3.1'!J35)/'CRM3.1'!J35</f>
        <v>0</v>
      </c>
      <c r="T35" s="2">
        <f>('CRM3.2'!K35-'CRM3.1'!K35)/'CRM3.1'!K35</f>
        <v>0</v>
      </c>
    </row>
    <row r="36" spans="1:20" x14ac:dyDescent="0.3">
      <c r="A36" t="s">
        <v>53</v>
      </c>
      <c r="B36" t="s">
        <v>52</v>
      </c>
      <c r="C36" t="s">
        <v>13</v>
      </c>
      <c r="D36" s="1">
        <f>'CRM3.2'!D36-'CRM3.1'!D36</f>
        <v>0</v>
      </c>
      <c r="E36" s="1">
        <f>'CRM3.2'!E36-'CRM3.1'!E36</f>
        <v>0</v>
      </c>
      <c r="F36" s="1">
        <f>'CRM3.2'!F36-'CRM3.1'!F36</f>
        <v>0</v>
      </c>
      <c r="G36" s="1">
        <f>'CRM3.2'!G36-'CRM3.1'!G36</f>
        <v>0</v>
      </c>
      <c r="H36" s="1">
        <f>'CRM3.2'!H36-'CRM3.1'!H36</f>
        <v>0</v>
      </c>
      <c r="I36" s="1">
        <f>'CRM3.2'!I36-'CRM3.1'!I36</f>
        <v>0</v>
      </c>
      <c r="J36" s="1">
        <f>'CRM3.2'!J36-'CRM3.1'!J36</f>
        <v>0</v>
      </c>
      <c r="K36" s="1">
        <f>'CRM3.2'!K36-'CRM3.1'!K36</f>
        <v>0</v>
      </c>
      <c r="M36" s="2">
        <f>('CRM3.2'!D36-'CRM3.1'!D36)/'CRM3.1'!D36</f>
        <v>0</v>
      </c>
      <c r="N36" s="2">
        <f>('CRM3.2'!E36-'CRM3.1'!E36)/'CRM3.1'!E36</f>
        <v>0</v>
      </c>
      <c r="O36" s="2">
        <f>('CRM3.2'!F36-'CRM3.1'!F36)/'CRM3.1'!F36</f>
        <v>0</v>
      </c>
      <c r="P36" s="2">
        <f>('CRM3.2'!G36-'CRM3.1'!G36)/'CRM3.1'!G36</f>
        <v>0</v>
      </c>
      <c r="Q36" s="2">
        <f>('CRM3.2'!H36-'CRM3.1'!H36)/'CRM3.1'!H36</f>
        <v>0</v>
      </c>
      <c r="R36" s="2">
        <f>('CRM3.2'!I36-'CRM3.1'!I36)/'CRM3.1'!I36</f>
        <v>0</v>
      </c>
      <c r="S36" s="2">
        <f>('CRM3.2'!J36-'CRM3.1'!J36)/'CRM3.1'!J36</f>
        <v>0</v>
      </c>
      <c r="T36" s="2">
        <f>('CRM3.2'!K36-'CRM3.1'!K36)/'CRM3.1'!K36</f>
        <v>0</v>
      </c>
    </row>
    <row r="37" spans="1:20" x14ac:dyDescent="0.3">
      <c r="A37" t="s">
        <v>54</v>
      </c>
      <c r="B37" t="s">
        <v>52</v>
      </c>
      <c r="C37" t="s">
        <v>13</v>
      </c>
      <c r="D37" s="1">
        <f>'CRM3.2'!D37-'CRM3.1'!D37</f>
        <v>0</v>
      </c>
      <c r="E37" s="1">
        <f>'CRM3.2'!E37-'CRM3.1'!E37</f>
        <v>0</v>
      </c>
      <c r="F37" s="1">
        <f>'CRM3.2'!F37-'CRM3.1'!F37</f>
        <v>0</v>
      </c>
      <c r="G37" s="1">
        <f>'CRM3.2'!G37-'CRM3.1'!G37</f>
        <v>0</v>
      </c>
      <c r="H37" s="1">
        <f>'CRM3.2'!H37-'CRM3.1'!H37</f>
        <v>0</v>
      </c>
      <c r="I37" s="1">
        <f>'CRM3.2'!I37-'CRM3.1'!I37</f>
        <v>0</v>
      </c>
      <c r="J37" s="1">
        <f>'CRM3.2'!J37-'CRM3.1'!J37</f>
        <v>0</v>
      </c>
      <c r="K37" s="1">
        <f>'CRM3.2'!K37-'CRM3.1'!K37</f>
        <v>0</v>
      </c>
      <c r="M37" s="2">
        <f>('CRM3.2'!D37-'CRM3.1'!D37)/'CRM3.1'!D37</f>
        <v>0</v>
      </c>
      <c r="N37" s="2">
        <f>('CRM3.2'!E37-'CRM3.1'!E37)/'CRM3.1'!E37</f>
        <v>0</v>
      </c>
      <c r="O37" s="2">
        <f>('CRM3.2'!F37-'CRM3.1'!F37)/'CRM3.1'!F37</f>
        <v>0</v>
      </c>
      <c r="P37" s="2">
        <f>('CRM3.2'!G37-'CRM3.1'!G37)/'CRM3.1'!G37</f>
        <v>0</v>
      </c>
      <c r="Q37" s="2">
        <f>('CRM3.2'!H37-'CRM3.1'!H37)/'CRM3.1'!H37</f>
        <v>0</v>
      </c>
      <c r="R37" s="2">
        <f>('CRM3.2'!I37-'CRM3.1'!I37)/'CRM3.1'!I37</f>
        <v>0</v>
      </c>
      <c r="S37" s="2">
        <f>('CRM3.2'!J37-'CRM3.1'!J37)/'CRM3.1'!J37</f>
        <v>0</v>
      </c>
      <c r="T37" s="2">
        <f>('CRM3.2'!K37-'CRM3.1'!K37)/'CRM3.1'!K37</f>
        <v>0</v>
      </c>
    </row>
    <row r="38" spans="1:20" x14ac:dyDescent="0.3">
      <c r="A38" t="s">
        <v>55</v>
      </c>
      <c r="B38" t="s">
        <v>52</v>
      </c>
      <c r="C38" t="s">
        <v>39</v>
      </c>
      <c r="D38" s="1">
        <f>'CRM3.2'!D38-'CRM3.1'!D38</f>
        <v>-3.9999999999995595E-3</v>
      </c>
      <c r="E38" s="1">
        <f>'CRM3.2'!E38-'CRM3.1'!E38</f>
        <v>0.16400000000000148</v>
      </c>
      <c r="F38" s="1">
        <f>'CRM3.2'!F38-'CRM3.1'!F38</f>
        <v>0.50399999999999778</v>
      </c>
      <c r="G38" s="1">
        <f>'CRM3.2'!G38-'CRM3.1'!G38</f>
        <v>0.47200000000000841</v>
      </c>
      <c r="H38" s="1">
        <f>'CRM3.2'!H38-'CRM3.1'!H38</f>
        <v>0.36752701124789766</v>
      </c>
      <c r="I38" s="1">
        <f>'CRM3.2'!I38-'CRM3.1'!I38</f>
        <v>3.2575532081700942E-2</v>
      </c>
      <c r="J38" s="1">
        <f>'CRM3.2'!J38-'CRM3.1'!J38</f>
        <v>9.199600604439695E-2</v>
      </c>
      <c r="K38" s="1">
        <f>'CRM3.2'!K38-'CRM3.1'!K38</f>
        <v>-4.0115744749016358E-3</v>
      </c>
      <c r="M38" s="2">
        <f>('CRM3.2'!D38-'CRM3.1'!D38)/'CRM3.1'!D38</f>
        <v>-7.3152889539128743E-4</v>
      </c>
      <c r="N38" s="2">
        <f>('CRM3.2'!E38-'CRM3.1'!E38)/'CRM3.1'!E38</f>
        <v>1.6324905434999152E-2</v>
      </c>
      <c r="O38" s="2">
        <f>('CRM3.2'!F38-'CRM3.1'!F38)/'CRM3.1'!F38</f>
        <v>2.3564615672339525E-2</v>
      </c>
      <c r="P38" s="2">
        <f>('CRM3.2'!G38-'CRM3.1'!G38)/'CRM3.1'!G38</f>
        <v>6.432796358383194E-3</v>
      </c>
      <c r="Q38" s="2">
        <f>('CRM3.2'!H38-'CRM3.1'!H38)/'CRM3.1'!H38</f>
        <v>1.183377262942764E-2</v>
      </c>
      <c r="R38" s="2">
        <f>('CRM3.2'!I38-'CRM3.1'!I38)/'CRM3.1'!I38</f>
        <v>8.9489610093115802E-4</v>
      </c>
      <c r="S38" s="2">
        <f>('CRM3.2'!J38-'CRM3.1'!J38)/'CRM3.1'!J38</f>
        <v>2.1554748543083434E-3</v>
      </c>
      <c r="T38" s="2">
        <f>('CRM3.2'!K38-'CRM3.1'!K38)/'CRM3.1'!K38</f>
        <v>-7.9866053060211278E-5</v>
      </c>
    </row>
    <row r="39" spans="1:20" x14ac:dyDescent="0.3">
      <c r="A39" t="s">
        <v>56</v>
      </c>
      <c r="B39" t="s">
        <v>52</v>
      </c>
      <c r="C39" t="s">
        <v>39</v>
      </c>
      <c r="D39" s="1">
        <f>'CRM3.2'!D39-'CRM3.1'!D39</f>
        <v>0</v>
      </c>
      <c r="E39" s="1">
        <f>'CRM3.2'!E39-'CRM3.1'!E39</f>
        <v>-3.2000000000000028E-2</v>
      </c>
      <c r="F39" s="1">
        <f>'CRM3.2'!F39-'CRM3.1'!F39</f>
        <v>-2.3999999999999133E-2</v>
      </c>
      <c r="G39" s="1">
        <f>'CRM3.2'!G39-'CRM3.1'!G39</f>
        <v>-5.6000000000000938E-2</v>
      </c>
      <c r="H39" s="1">
        <f>'CRM3.2'!H39-'CRM3.1'!H39</f>
        <v>-3.4206447494700143E-2</v>
      </c>
      <c r="I39" s="1">
        <f>'CRM3.2'!I39-'CRM3.1'!I39</f>
        <v>0.34621330923990001</v>
      </c>
      <c r="J39" s="1">
        <f>'CRM3.2'!J39-'CRM3.1'!J39</f>
        <v>-0.15670307030319464</v>
      </c>
      <c r="K39" s="1">
        <f>'CRM3.2'!K39-'CRM3.1'!K39</f>
        <v>-1.8284161100012852E-3</v>
      </c>
      <c r="M39" s="2">
        <f>('CRM3.2'!D39-'CRM3.1'!D39)/'CRM3.1'!D39</f>
        <v>0</v>
      </c>
      <c r="N39" s="2">
        <f>('CRM3.2'!E39-'CRM3.1'!E39)/'CRM3.1'!E39</f>
        <v>-3.9241334205363052E-3</v>
      </c>
      <c r="O39" s="2">
        <f>('CRM3.2'!F39-'CRM3.1'!F39)/'CRM3.1'!F39</f>
        <v>-2.4725274725273848E-3</v>
      </c>
      <c r="P39" s="2">
        <f>('CRM3.2'!G39-'CRM3.1'!G39)/'CRM3.1'!G39</f>
        <v>-3.4190817323348156E-3</v>
      </c>
      <c r="Q39" s="2">
        <f>('CRM3.2'!H39-'CRM3.1'!H39)/'CRM3.1'!H39</f>
        <v>-1.5367374215755352E-3</v>
      </c>
      <c r="R39" s="2">
        <f>('CRM3.2'!I39-'CRM3.1'!I39)/'CRM3.1'!I39</f>
        <v>9.2681058126763294E-3</v>
      </c>
      <c r="S39" s="2">
        <f>('CRM3.2'!J39-'CRM3.1'!J39)/'CRM3.1'!J39</f>
        <v>-3.2127895211048973E-3</v>
      </c>
      <c r="T39" s="2">
        <f>('CRM3.2'!K39-'CRM3.1'!K39)/'CRM3.1'!K39</f>
        <v>-3.5204431883063482E-5</v>
      </c>
    </row>
    <row r="40" spans="1:20" x14ac:dyDescent="0.3">
      <c r="A40" t="s">
        <v>57</v>
      </c>
      <c r="B40" t="s">
        <v>52</v>
      </c>
      <c r="C40" t="s">
        <v>39</v>
      </c>
      <c r="D40" s="1">
        <f>'CRM3.2'!D40-'CRM3.1'!D40</f>
        <v>8.0000000000000071E-3</v>
      </c>
      <c r="E40" s="1">
        <f>'CRM3.2'!E40-'CRM3.1'!E40</f>
        <v>0.18400000000000105</v>
      </c>
      <c r="F40" s="1">
        <f>'CRM3.2'!F40-'CRM3.1'!F40</f>
        <v>-0.39399999999999835</v>
      </c>
      <c r="G40" s="1">
        <f>'CRM3.2'!G40-'CRM3.1'!G40</f>
        <v>-0.17199999999999704</v>
      </c>
      <c r="H40" s="1">
        <f>'CRM3.2'!H40-'CRM3.1'!H40</f>
        <v>0.23241540852500009</v>
      </c>
      <c r="I40" s="1">
        <f>'CRM3.2'!I40-'CRM3.1'!I40</f>
        <v>9.7444903753199696E-2</v>
      </c>
      <c r="J40" s="1">
        <f>'CRM3.2'!J40-'CRM3.1'!J40</f>
        <v>-0.17456248126890017</v>
      </c>
      <c r="K40" s="1">
        <f>'CRM3.2'!K40-'CRM3.1'!K40</f>
        <v>-9.2821299055998452E-3</v>
      </c>
      <c r="M40" s="2">
        <f>('CRM3.2'!D40-'CRM3.1'!D40)/'CRM3.1'!D40</f>
        <v>1.3893713094824604E-3</v>
      </c>
      <c r="N40" s="2">
        <f>('CRM3.2'!E40-'CRM3.1'!E40)/'CRM3.1'!E40</f>
        <v>1.5114177755873259E-2</v>
      </c>
      <c r="O40" s="2">
        <f>('CRM3.2'!F40-'CRM3.1'!F40)/'CRM3.1'!F40</f>
        <v>-1.3318009734991832E-2</v>
      </c>
      <c r="P40" s="2">
        <f>('CRM3.2'!G40-'CRM3.1'!G40)/'CRM3.1'!G40</f>
        <v>-2.0743885377972533E-3</v>
      </c>
      <c r="Q40" s="2">
        <f>('CRM3.2'!H40-'CRM3.1'!H40)/'CRM3.1'!H40</f>
        <v>6.7518544975349653E-3</v>
      </c>
      <c r="R40" s="2">
        <f>('CRM3.2'!I40-'CRM3.1'!I40)/'CRM3.1'!I40</f>
        <v>2.4695274735167388E-3</v>
      </c>
      <c r="S40" s="2">
        <f>('CRM3.2'!J40-'CRM3.1'!J40)/'CRM3.1'!J40</f>
        <v>-3.7931559201060563E-3</v>
      </c>
      <c r="T40" s="2">
        <f>('CRM3.2'!K40-'CRM3.1'!K40)/'CRM3.1'!K40</f>
        <v>-1.8104420197982476E-4</v>
      </c>
    </row>
    <row r="41" spans="1:20" x14ac:dyDescent="0.3">
      <c r="A41" t="s">
        <v>58</v>
      </c>
      <c r="B41" t="s">
        <v>52</v>
      </c>
      <c r="C41" t="s">
        <v>15</v>
      </c>
      <c r="D41" s="1">
        <f>'CRM3.2'!D41-'CRM3.1'!D41</f>
        <v>0</v>
      </c>
      <c r="E41" s="1">
        <f>'CRM3.2'!E41-'CRM3.1'!E41</f>
        <v>0</v>
      </c>
      <c r="F41" s="1">
        <f>'CRM3.2'!F41-'CRM3.1'!F41</f>
        <v>0</v>
      </c>
      <c r="G41" s="1">
        <f>'CRM3.2'!G41-'CRM3.1'!G41</f>
        <v>0</v>
      </c>
      <c r="H41" s="1">
        <f>'CRM3.2'!H41-'CRM3.1'!H41</f>
        <v>0</v>
      </c>
      <c r="I41" s="1">
        <f>'CRM3.2'!I41-'CRM3.1'!I41</f>
        <v>0</v>
      </c>
      <c r="J41" s="1">
        <f>'CRM3.2'!J41-'CRM3.1'!J41</f>
        <v>0</v>
      </c>
      <c r="K41" s="1">
        <f>'CRM3.2'!K41-'CRM3.1'!K41</f>
        <v>0</v>
      </c>
      <c r="M41" s="2">
        <f>('CRM3.2'!D41-'CRM3.1'!D41)/'CRM3.1'!D41</f>
        <v>0</v>
      </c>
      <c r="N41" s="2">
        <f>('CRM3.2'!E41-'CRM3.1'!E41)/'CRM3.1'!E41</f>
        <v>0</v>
      </c>
      <c r="O41" s="2">
        <f>('CRM3.2'!F41-'CRM3.1'!F41)/'CRM3.1'!F41</f>
        <v>0</v>
      </c>
      <c r="P41" s="2">
        <f>('CRM3.2'!G41-'CRM3.1'!G41)/'CRM3.1'!G41</f>
        <v>0</v>
      </c>
      <c r="Q41" s="2">
        <f>('CRM3.2'!H41-'CRM3.1'!H41)/'CRM3.1'!H41</f>
        <v>0</v>
      </c>
      <c r="R41" s="2">
        <f>('CRM3.2'!I41-'CRM3.1'!I41)/'CRM3.1'!I41</f>
        <v>0</v>
      </c>
      <c r="S41" s="2">
        <f>('CRM3.2'!J41-'CRM3.1'!J41)/'CRM3.1'!J41</f>
        <v>0</v>
      </c>
      <c r="T41" s="2">
        <f>('CRM3.2'!K41-'CRM3.1'!K41)/'CRM3.1'!K41</f>
        <v>0</v>
      </c>
    </row>
    <row r="42" spans="1:20" x14ac:dyDescent="0.3">
      <c r="A42" t="s">
        <v>59</v>
      </c>
      <c r="B42" t="s">
        <v>52</v>
      </c>
      <c r="C42" t="s">
        <v>15</v>
      </c>
      <c r="D42" s="1">
        <f>'CRM3.2'!D42-'CRM3.1'!D42</f>
        <v>0</v>
      </c>
      <c r="E42" s="1">
        <f>'CRM3.2'!E42-'CRM3.1'!E42</f>
        <v>0</v>
      </c>
      <c r="F42" s="1">
        <f>'CRM3.2'!F42-'CRM3.1'!F42</f>
        <v>0</v>
      </c>
      <c r="G42" s="1">
        <f>'CRM3.2'!G42-'CRM3.1'!G42</f>
        <v>0</v>
      </c>
      <c r="H42" s="1">
        <f>'CRM3.2'!H42-'CRM3.1'!H42</f>
        <v>0</v>
      </c>
      <c r="I42" s="1">
        <f>'CRM3.2'!I42-'CRM3.1'!I42</f>
        <v>0</v>
      </c>
      <c r="J42" s="1">
        <f>'CRM3.2'!J42-'CRM3.1'!J42</f>
        <v>0</v>
      </c>
      <c r="K42" s="1">
        <f>'CRM3.2'!K42-'CRM3.1'!K42</f>
        <v>0</v>
      </c>
      <c r="M42" s="2">
        <f>('CRM3.2'!D42-'CRM3.1'!D42)/'CRM3.1'!D42</f>
        <v>0</v>
      </c>
      <c r="N42" s="2">
        <f>('CRM3.2'!E42-'CRM3.1'!E42)/'CRM3.1'!E42</f>
        <v>0</v>
      </c>
      <c r="O42" s="2">
        <f>('CRM3.2'!F42-'CRM3.1'!F42)/'CRM3.1'!F42</f>
        <v>0</v>
      </c>
      <c r="P42" s="2">
        <f>('CRM3.2'!G42-'CRM3.1'!G42)/'CRM3.1'!G42</f>
        <v>0</v>
      </c>
      <c r="Q42" s="2">
        <f>('CRM3.2'!H42-'CRM3.1'!H42)/'CRM3.1'!H42</f>
        <v>0</v>
      </c>
      <c r="R42" s="2">
        <f>('CRM3.2'!I42-'CRM3.1'!I42)/'CRM3.1'!I42</f>
        <v>0</v>
      </c>
      <c r="S42" s="2">
        <f>('CRM3.2'!J42-'CRM3.1'!J42)/'CRM3.1'!J42</f>
        <v>0</v>
      </c>
      <c r="T42" s="2">
        <f>('CRM3.2'!K42-'CRM3.1'!K42)/'CRM3.1'!K42</f>
        <v>0</v>
      </c>
    </row>
    <row r="43" spans="1:20" x14ac:dyDescent="0.3">
      <c r="A43" t="s">
        <v>60</v>
      </c>
      <c r="B43" t="s">
        <v>52</v>
      </c>
      <c r="C43" t="s">
        <v>15</v>
      </c>
      <c r="D43" s="1">
        <f>'CRM3.2'!D43-'CRM3.1'!D43</f>
        <v>0</v>
      </c>
      <c r="E43" s="1">
        <f>'CRM3.2'!E43-'CRM3.1'!E43</f>
        <v>0</v>
      </c>
      <c r="F43" s="1">
        <f>'CRM3.2'!F43-'CRM3.1'!F43</f>
        <v>0</v>
      </c>
      <c r="G43" s="1">
        <f>'CRM3.2'!G43-'CRM3.1'!G43</f>
        <v>0</v>
      </c>
      <c r="H43" s="1">
        <f>'CRM3.2'!H43-'CRM3.1'!H43</f>
        <v>0</v>
      </c>
      <c r="I43" s="1">
        <f>'CRM3.2'!I43-'CRM3.1'!I43</f>
        <v>0</v>
      </c>
      <c r="J43" s="1">
        <f>'CRM3.2'!J43-'CRM3.1'!J43</f>
        <v>0</v>
      </c>
      <c r="K43" s="1">
        <f>'CRM3.2'!K43-'CRM3.1'!K43</f>
        <v>0</v>
      </c>
      <c r="M43" s="2">
        <f>('CRM3.2'!D43-'CRM3.1'!D43)/'CRM3.1'!D43</f>
        <v>0</v>
      </c>
      <c r="N43" s="2">
        <f>('CRM3.2'!E43-'CRM3.1'!E43)/'CRM3.1'!E43</f>
        <v>0</v>
      </c>
      <c r="O43" s="2">
        <f>('CRM3.2'!F43-'CRM3.1'!F43)/'CRM3.1'!F43</f>
        <v>0</v>
      </c>
      <c r="P43" s="2">
        <f>('CRM3.2'!G43-'CRM3.1'!G43)/'CRM3.1'!G43</f>
        <v>0</v>
      </c>
      <c r="Q43" s="2">
        <f>('CRM3.2'!H43-'CRM3.1'!H43)/'CRM3.1'!H43</f>
        <v>0</v>
      </c>
      <c r="R43" s="2">
        <f>('CRM3.2'!I43-'CRM3.1'!I43)/'CRM3.1'!I43</f>
        <v>0</v>
      </c>
      <c r="S43" s="2">
        <f>('CRM3.2'!J43-'CRM3.1'!J43)/'CRM3.1'!J43</f>
        <v>0</v>
      </c>
      <c r="T43" s="2">
        <f>('CRM3.2'!K43-'CRM3.1'!K43)/'CRM3.1'!K43</f>
        <v>0</v>
      </c>
    </row>
    <row r="44" spans="1:20" x14ac:dyDescent="0.3">
      <c r="A44" t="s">
        <v>61</v>
      </c>
      <c r="B44" t="s">
        <v>52</v>
      </c>
      <c r="C44" t="s">
        <v>15</v>
      </c>
      <c r="D44" s="1">
        <f>'CRM3.2'!D44-'CRM3.1'!D44</f>
        <v>0</v>
      </c>
      <c r="E44" s="1">
        <f>'CRM3.2'!E44-'CRM3.1'!E44</f>
        <v>0</v>
      </c>
      <c r="F44" s="1">
        <f>'CRM3.2'!F44-'CRM3.1'!F44</f>
        <v>0</v>
      </c>
      <c r="G44" s="1">
        <f>'CRM3.2'!G44-'CRM3.1'!G44</f>
        <v>0</v>
      </c>
      <c r="H44" s="1">
        <f>'CRM3.2'!H44-'CRM3.1'!H44</f>
        <v>0</v>
      </c>
      <c r="I44" s="1">
        <f>'CRM3.2'!I44-'CRM3.1'!I44</f>
        <v>0</v>
      </c>
      <c r="J44" s="1">
        <f>'CRM3.2'!J44-'CRM3.1'!J44</f>
        <v>0</v>
      </c>
      <c r="K44" s="1">
        <f>'CRM3.2'!K44-'CRM3.1'!K44</f>
        <v>0</v>
      </c>
      <c r="M44" s="2">
        <f>('CRM3.2'!D44-'CRM3.1'!D44)/'CRM3.1'!D44</f>
        <v>0</v>
      </c>
      <c r="N44" s="2">
        <f>('CRM3.2'!E44-'CRM3.1'!E44)/'CRM3.1'!E44</f>
        <v>0</v>
      </c>
      <c r="O44" s="2">
        <f>('CRM3.2'!F44-'CRM3.1'!F44)/'CRM3.1'!F44</f>
        <v>0</v>
      </c>
      <c r="P44" s="2">
        <f>('CRM3.2'!G44-'CRM3.1'!G44)/'CRM3.1'!G44</f>
        <v>0</v>
      </c>
      <c r="Q44" s="2">
        <f>('CRM3.2'!H44-'CRM3.1'!H44)/'CRM3.1'!H44</f>
        <v>0</v>
      </c>
      <c r="R44" s="2">
        <f>('CRM3.2'!I44-'CRM3.1'!I44)/'CRM3.1'!I44</f>
        <v>0</v>
      </c>
      <c r="S44" s="2">
        <f>('CRM3.2'!J44-'CRM3.1'!J44)/'CRM3.1'!J44</f>
        <v>0</v>
      </c>
      <c r="T44" s="2">
        <f>('CRM3.2'!K44-'CRM3.1'!K44)/'CRM3.1'!K44</f>
        <v>0</v>
      </c>
    </row>
    <row r="45" spans="1:20" x14ac:dyDescent="0.3">
      <c r="A45" t="s">
        <v>62</v>
      </c>
      <c r="B45" t="s">
        <v>63</v>
      </c>
      <c r="C45" t="s">
        <v>15</v>
      </c>
      <c r="D45" s="1">
        <f>'CRM3.2'!D45-'CRM3.1'!D45</f>
        <v>0</v>
      </c>
      <c r="E45" s="1">
        <f>'CRM3.2'!E45-'CRM3.1'!E45</f>
        <v>0</v>
      </c>
      <c r="F45" s="1">
        <f>'CRM3.2'!F45-'CRM3.1'!F45</f>
        <v>0</v>
      </c>
      <c r="G45" s="1">
        <f>'CRM3.2'!G45-'CRM3.1'!G45</f>
        <v>0</v>
      </c>
      <c r="H45" s="1">
        <f>'CRM3.2'!H45-'CRM3.1'!H45</f>
        <v>4.8197536880323355E-4</v>
      </c>
      <c r="I45" s="1">
        <f>'CRM3.2'!I45-'CRM3.1'!I45</f>
        <v>4.8197536880323355E-4</v>
      </c>
      <c r="J45" s="1">
        <f>'CRM3.2'!J45-'CRM3.1'!J45</f>
        <v>4.8197536880323355E-4</v>
      </c>
      <c r="K45" s="1">
        <f>'CRM3.2'!K45-'CRM3.1'!K45</f>
        <v>4.8197536880323355E-4</v>
      </c>
      <c r="M45" s="2">
        <f>('CRM3.2'!D45-'CRM3.1'!D45)/'CRM3.1'!D45</f>
        <v>0</v>
      </c>
      <c r="N45" s="2">
        <f>('CRM3.2'!E45-'CRM3.1'!E45)/'CRM3.1'!E45</f>
        <v>0</v>
      </c>
      <c r="O45" s="2">
        <f>('CRM3.2'!F45-'CRM3.1'!F45)/'CRM3.1'!F45</f>
        <v>0</v>
      </c>
      <c r="P45" s="2">
        <f>('CRM3.2'!G45-'CRM3.1'!G45)/'CRM3.1'!G45</f>
        <v>0</v>
      </c>
      <c r="Q45" s="2">
        <f>('CRM3.2'!H45-'CRM3.1'!H45)/'CRM3.1'!H45</f>
        <v>2.858798658372522E-5</v>
      </c>
      <c r="R45" s="2">
        <f>('CRM3.2'!I45-'CRM3.1'!I45)/'CRM3.1'!I45</f>
        <v>2.858798658372522E-5</v>
      </c>
      <c r="S45" s="2">
        <f>('CRM3.2'!J45-'CRM3.1'!J45)/'CRM3.1'!J45</f>
        <v>2.858798658372522E-5</v>
      </c>
      <c r="T45" s="2">
        <f>('CRM3.2'!K45-'CRM3.1'!K45)/'CRM3.1'!K45</f>
        <v>2.858798658372522E-5</v>
      </c>
    </row>
    <row r="46" spans="1:20" x14ac:dyDescent="0.3">
      <c r="A46" t="s">
        <v>64</v>
      </c>
      <c r="B46" t="s">
        <v>63</v>
      </c>
      <c r="C46" t="s">
        <v>15</v>
      </c>
      <c r="D46" s="1">
        <f>'CRM3.2'!D46-'CRM3.1'!D46</f>
        <v>0</v>
      </c>
      <c r="E46" s="1">
        <f>'CRM3.2'!E46-'CRM3.1'!E46</f>
        <v>0</v>
      </c>
      <c r="F46" s="1">
        <f>'CRM3.2'!F46-'CRM3.1'!F46</f>
        <v>0</v>
      </c>
      <c r="G46" s="1">
        <f>'CRM3.2'!G46-'CRM3.1'!G46</f>
        <v>0</v>
      </c>
      <c r="H46" s="1">
        <f>'CRM3.2'!H46-'CRM3.1'!H46</f>
        <v>0</v>
      </c>
      <c r="I46" s="1">
        <f>'CRM3.2'!I46-'CRM3.1'!I46</f>
        <v>0</v>
      </c>
      <c r="J46" s="1">
        <f>'CRM3.2'!J46-'CRM3.1'!J46</f>
        <v>0</v>
      </c>
      <c r="K46" s="1">
        <f>'CRM3.2'!K46-'CRM3.1'!K46</f>
        <v>0</v>
      </c>
      <c r="M46" s="2">
        <f>('CRM3.2'!D46-'CRM3.1'!D46)/'CRM3.1'!D46</f>
        <v>0</v>
      </c>
      <c r="N46" s="2">
        <f>('CRM3.2'!E46-'CRM3.1'!E46)/'CRM3.1'!E46</f>
        <v>0</v>
      </c>
      <c r="O46" s="2">
        <f>('CRM3.2'!F46-'CRM3.1'!F46)/'CRM3.1'!F46</f>
        <v>0</v>
      </c>
      <c r="P46" s="2">
        <f>('CRM3.2'!G46-'CRM3.1'!G46)/'CRM3.1'!G46</f>
        <v>0</v>
      </c>
      <c r="Q46" s="2">
        <f>('CRM3.2'!H46-'CRM3.1'!H46)/'CRM3.1'!H46</f>
        <v>0</v>
      </c>
      <c r="R46" s="2">
        <f>('CRM3.2'!I46-'CRM3.1'!I46)/'CRM3.1'!I46</f>
        <v>0</v>
      </c>
      <c r="S46" s="2">
        <f>('CRM3.2'!J46-'CRM3.1'!J46)/'CRM3.1'!J46</f>
        <v>0</v>
      </c>
      <c r="T46" s="2">
        <f>('CRM3.2'!K46-'CRM3.1'!K46)/'CRM3.1'!K46</f>
        <v>0</v>
      </c>
    </row>
    <row r="47" spans="1:20" x14ac:dyDescent="0.3">
      <c r="A47" t="s">
        <v>65</v>
      </c>
      <c r="B47" t="s">
        <v>63</v>
      </c>
      <c r="C47" t="s">
        <v>15</v>
      </c>
      <c r="D47" s="1">
        <f>'CRM3.2'!D47-'CRM3.1'!D47</f>
        <v>0</v>
      </c>
      <c r="E47" s="1">
        <f>'CRM3.2'!E47-'CRM3.1'!E47</f>
        <v>0</v>
      </c>
      <c r="F47" s="1">
        <f>'CRM3.2'!F47-'CRM3.1'!F47</f>
        <v>0</v>
      </c>
      <c r="G47" s="1">
        <f>'CRM3.2'!G47-'CRM3.1'!G47</f>
        <v>0</v>
      </c>
      <c r="H47" s="1">
        <f>'CRM3.2'!H47-'CRM3.1'!H47</f>
        <v>0</v>
      </c>
      <c r="I47" s="1">
        <f>'CRM3.2'!I47-'CRM3.1'!I47</f>
        <v>0</v>
      </c>
      <c r="J47" s="1">
        <f>'CRM3.2'!J47-'CRM3.1'!J47</f>
        <v>0</v>
      </c>
      <c r="K47" s="1">
        <f>'CRM3.2'!K47-'CRM3.1'!K47</f>
        <v>0</v>
      </c>
      <c r="M47" s="2">
        <f>('CRM3.2'!D47-'CRM3.1'!D47)/'CRM3.1'!D47</f>
        <v>0</v>
      </c>
      <c r="N47" s="2">
        <f>('CRM3.2'!E47-'CRM3.1'!E47)/'CRM3.1'!E47</f>
        <v>0</v>
      </c>
      <c r="O47" s="2">
        <f>('CRM3.2'!F47-'CRM3.1'!F47)/'CRM3.1'!F47</f>
        <v>0</v>
      </c>
      <c r="P47" s="2">
        <f>('CRM3.2'!G47-'CRM3.1'!G47)/'CRM3.1'!G47</f>
        <v>0</v>
      </c>
      <c r="Q47" s="2">
        <f>('CRM3.2'!H47-'CRM3.1'!H47)/'CRM3.1'!H47</f>
        <v>0</v>
      </c>
      <c r="R47" s="2">
        <f>('CRM3.2'!I47-'CRM3.1'!I47)/'CRM3.1'!I47</f>
        <v>0</v>
      </c>
      <c r="S47" s="2">
        <f>('CRM3.2'!J47-'CRM3.1'!J47)/'CRM3.1'!J47</f>
        <v>0</v>
      </c>
      <c r="T47" s="2">
        <f>('CRM3.2'!K47-'CRM3.1'!K47)/'CRM3.1'!K47</f>
        <v>0</v>
      </c>
    </row>
    <row r="48" spans="1:20" x14ac:dyDescent="0.3">
      <c r="A48" t="s">
        <v>66</v>
      </c>
      <c r="B48" t="s">
        <v>63</v>
      </c>
      <c r="C48" t="s">
        <v>15</v>
      </c>
      <c r="D48" s="1">
        <f>'CRM3.2'!D48-'CRM3.1'!D48</f>
        <v>0</v>
      </c>
      <c r="E48" s="1">
        <f>'CRM3.2'!E48-'CRM3.1'!E48</f>
        <v>0</v>
      </c>
      <c r="F48" s="1">
        <f>'CRM3.2'!F48-'CRM3.1'!F48</f>
        <v>0</v>
      </c>
      <c r="G48" s="1">
        <f>'CRM3.2'!G48-'CRM3.1'!G48</f>
        <v>0</v>
      </c>
      <c r="H48" s="1">
        <f>'CRM3.2'!H48-'CRM3.1'!H48</f>
        <v>0</v>
      </c>
      <c r="I48" s="1">
        <f>'CRM3.2'!I48-'CRM3.1'!I48</f>
        <v>0</v>
      </c>
      <c r="J48" s="1">
        <f>'CRM3.2'!J48-'CRM3.1'!J48</f>
        <v>0</v>
      </c>
      <c r="K48" s="1">
        <f>'CRM3.2'!K48-'CRM3.1'!K48</f>
        <v>0</v>
      </c>
      <c r="M48" s="2">
        <f>('CRM3.2'!D48-'CRM3.1'!D48)/'CRM3.1'!D48</f>
        <v>0</v>
      </c>
      <c r="N48" s="2">
        <f>('CRM3.2'!E48-'CRM3.1'!E48)/'CRM3.1'!E48</f>
        <v>0</v>
      </c>
      <c r="O48" s="2">
        <f>('CRM3.2'!F48-'CRM3.1'!F48)/'CRM3.1'!F48</f>
        <v>0</v>
      </c>
      <c r="P48" s="2">
        <f>('CRM3.2'!G48-'CRM3.1'!G48)/'CRM3.1'!G48</f>
        <v>0</v>
      </c>
      <c r="Q48" s="2">
        <f>('CRM3.2'!H48-'CRM3.1'!H48)/'CRM3.1'!H48</f>
        <v>0</v>
      </c>
      <c r="R48" s="2">
        <f>('CRM3.2'!I48-'CRM3.1'!I48)/'CRM3.1'!I48</f>
        <v>0</v>
      </c>
      <c r="S48" s="2">
        <f>('CRM3.2'!J48-'CRM3.1'!J48)/'CRM3.1'!J48</f>
        <v>0</v>
      </c>
      <c r="T48" s="2">
        <f>('CRM3.2'!K48-'CRM3.1'!K48)/'CRM3.1'!K48</f>
        <v>0</v>
      </c>
    </row>
    <row r="49" spans="1:20" x14ac:dyDescent="0.3">
      <c r="A49" t="s">
        <v>67</v>
      </c>
      <c r="B49" t="s">
        <v>63</v>
      </c>
      <c r="C49" t="s">
        <v>15</v>
      </c>
      <c r="D49" s="1">
        <f>'CRM3.2'!D49-'CRM3.1'!D49</f>
        <v>0</v>
      </c>
      <c r="E49" s="1">
        <f>'CRM3.2'!E49-'CRM3.1'!E49</f>
        <v>0</v>
      </c>
      <c r="F49" s="1">
        <f>'CRM3.2'!F49-'CRM3.1'!F49</f>
        <v>0</v>
      </c>
      <c r="G49" s="1">
        <f>'CRM3.2'!G49-'CRM3.1'!G49</f>
        <v>0</v>
      </c>
      <c r="H49" s="1">
        <f>'CRM3.2'!H49-'CRM3.1'!H49</f>
        <v>0</v>
      </c>
      <c r="I49" s="1">
        <f>'CRM3.2'!I49-'CRM3.1'!I49</f>
        <v>0</v>
      </c>
      <c r="J49" s="1">
        <f>'CRM3.2'!J49-'CRM3.1'!J49</f>
        <v>0</v>
      </c>
      <c r="K49" s="1">
        <f>'CRM3.2'!K49-'CRM3.1'!K49</f>
        <v>0</v>
      </c>
      <c r="M49" s="2">
        <f>('CRM3.2'!D49-'CRM3.1'!D49)/'CRM3.1'!D49</f>
        <v>0</v>
      </c>
      <c r="N49" s="2">
        <f>('CRM3.2'!E49-'CRM3.1'!E49)/'CRM3.1'!E49</f>
        <v>0</v>
      </c>
      <c r="O49" s="2">
        <f>('CRM3.2'!F49-'CRM3.1'!F49)/'CRM3.1'!F49</f>
        <v>0</v>
      </c>
      <c r="P49" s="2">
        <f>('CRM3.2'!G49-'CRM3.1'!G49)/'CRM3.1'!G49</f>
        <v>0</v>
      </c>
      <c r="Q49" s="2">
        <f>('CRM3.2'!H49-'CRM3.1'!H49)/'CRM3.1'!H49</f>
        <v>0</v>
      </c>
      <c r="R49" s="2">
        <f>('CRM3.2'!I49-'CRM3.1'!I49)/'CRM3.1'!I49</f>
        <v>0</v>
      </c>
      <c r="S49" s="2">
        <f>('CRM3.2'!J49-'CRM3.1'!J49)/'CRM3.1'!J49</f>
        <v>0</v>
      </c>
      <c r="T49" s="2">
        <f>('CRM3.2'!K49-'CRM3.1'!K49)/'CRM3.1'!K49</f>
        <v>0</v>
      </c>
    </row>
    <row r="50" spans="1:20" x14ac:dyDescent="0.3">
      <c r="A50" t="s">
        <v>68</v>
      </c>
      <c r="B50" t="s">
        <v>63</v>
      </c>
      <c r="C50" t="s">
        <v>15</v>
      </c>
      <c r="D50" s="1">
        <f>'CRM3.2'!D50-'CRM3.1'!D50</f>
        <v>0</v>
      </c>
      <c r="E50" s="1">
        <f>'CRM3.2'!E50-'CRM3.1'!E50</f>
        <v>0</v>
      </c>
      <c r="F50" s="1">
        <f>'CRM3.2'!F50-'CRM3.1'!F50</f>
        <v>0</v>
      </c>
      <c r="G50" s="1">
        <f>'CRM3.2'!G50-'CRM3.1'!G50</f>
        <v>0</v>
      </c>
      <c r="H50" s="1">
        <f>'CRM3.2'!H50-'CRM3.1'!H50</f>
        <v>0</v>
      </c>
      <c r="I50" s="1">
        <f>'CRM3.2'!I50-'CRM3.1'!I50</f>
        <v>0</v>
      </c>
      <c r="J50" s="1">
        <f>'CRM3.2'!J50-'CRM3.1'!J50</f>
        <v>0</v>
      </c>
      <c r="K50" s="1">
        <f>'CRM3.2'!K50-'CRM3.1'!K50</f>
        <v>0</v>
      </c>
      <c r="M50" s="2">
        <f>('CRM3.2'!D50-'CRM3.1'!D50)/'CRM3.1'!D50</f>
        <v>0</v>
      </c>
      <c r="N50" s="2">
        <f>('CRM3.2'!E50-'CRM3.1'!E50)/'CRM3.1'!E50</f>
        <v>0</v>
      </c>
      <c r="O50" s="2">
        <f>('CRM3.2'!F50-'CRM3.1'!F50)/'CRM3.1'!F50</f>
        <v>0</v>
      </c>
      <c r="P50" s="2">
        <f>('CRM3.2'!G50-'CRM3.1'!G50)/'CRM3.1'!G50</f>
        <v>0</v>
      </c>
      <c r="Q50" s="2">
        <f>('CRM3.2'!H50-'CRM3.1'!H50)/'CRM3.1'!H50</f>
        <v>0</v>
      </c>
      <c r="R50" s="2">
        <f>('CRM3.2'!I50-'CRM3.1'!I50)/'CRM3.1'!I50</f>
        <v>0</v>
      </c>
      <c r="S50" s="2">
        <f>('CRM3.2'!J50-'CRM3.1'!J50)/'CRM3.1'!J50</f>
        <v>0</v>
      </c>
      <c r="T50" s="2">
        <f>('CRM3.2'!K50-'CRM3.1'!K50)/'CRM3.1'!K50</f>
        <v>0</v>
      </c>
    </row>
    <row r="51" spans="1:20" x14ac:dyDescent="0.3">
      <c r="A51" t="s">
        <v>69</v>
      </c>
      <c r="B51" t="s">
        <v>63</v>
      </c>
      <c r="C51" t="s">
        <v>15</v>
      </c>
      <c r="D51" s="1">
        <f>'CRM3.2'!D51-'CRM3.1'!D51</f>
        <v>0</v>
      </c>
      <c r="E51" s="1">
        <f>'CRM3.2'!E51-'CRM3.1'!E51</f>
        <v>0</v>
      </c>
      <c r="F51" s="1">
        <f>'CRM3.2'!F51-'CRM3.1'!F51</f>
        <v>0</v>
      </c>
      <c r="G51" s="1">
        <f>'CRM3.2'!G51-'CRM3.1'!G51</f>
        <v>0</v>
      </c>
      <c r="H51" s="1">
        <f>'CRM3.2'!H51-'CRM3.1'!H51</f>
        <v>0</v>
      </c>
      <c r="I51" s="1">
        <f>'CRM3.2'!I51-'CRM3.1'!I51</f>
        <v>0</v>
      </c>
      <c r="J51" s="1">
        <f>'CRM3.2'!J51-'CRM3.1'!J51</f>
        <v>0</v>
      </c>
      <c r="K51" s="1">
        <f>'CRM3.2'!K51-'CRM3.1'!K51</f>
        <v>0</v>
      </c>
      <c r="M51" s="2">
        <f>('CRM3.2'!D51-'CRM3.1'!D51)/'CRM3.1'!D51</f>
        <v>0</v>
      </c>
      <c r="N51" s="2">
        <f>('CRM3.2'!E51-'CRM3.1'!E51)/'CRM3.1'!E51</f>
        <v>0</v>
      </c>
      <c r="O51" s="2">
        <f>('CRM3.2'!F51-'CRM3.1'!F51)/'CRM3.1'!F51</f>
        <v>0</v>
      </c>
      <c r="P51" s="2">
        <f>('CRM3.2'!G51-'CRM3.1'!G51)/'CRM3.1'!G51</f>
        <v>0</v>
      </c>
      <c r="Q51" s="2">
        <f>('CRM3.2'!H51-'CRM3.1'!H51)/'CRM3.1'!H51</f>
        <v>0</v>
      </c>
      <c r="R51" s="2">
        <f>('CRM3.2'!I51-'CRM3.1'!I51)/'CRM3.1'!I51</f>
        <v>0</v>
      </c>
      <c r="S51" s="2">
        <f>('CRM3.2'!J51-'CRM3.1'!J51)/'CRM3.1'!J51</f>
        <v>0</v>
      </c>
      <c r="T51" s="2">
        <f>('CRM3.2'!K51-'CRM3.1'!K51)/'CRM3.1'!K51</f>
        <v>0</v>
      </c>
    </row>
    <row r="52" spans="1:20" x14ac:dyDescent="0.3">
      <c r="A52" t="s">
        <v>70</v>
      </c>
      <c r="B52" t="s">
        <v>71</v>
      </c>
      <c r="C52" t="s">
        <v>39</v>
      </c>
      <c r="D52" s="1">
        <f>'CRM3.2'!D52-'CRM3.1'!D52</f>
        <v>3.1999999999898776E-3</v>
      </c>
      <c r="E52" s="1">
        <f>'CRM3.2'!E52-'CRM3.1'!E52</f>
        <v>-1.3333333333330089E-2</v>
      </c>
      <c r="F52" s="1">
        <f>'CRM3.2'!F52-'CRM3.1'!F52</f>
        <v>6.5066666666659501E-2</v>
      </c>
      <c r="G52" s="1">
        <f>'CRM3.2'!G52-'CRM3.1'!G52</f>
        <v>0.1023999999998999</v>
      </c>
      <c r="H52" s="1">
        <f>'CRM3.2'!H52-'CRM3.1'!H52</f>
        <v>0.58150178818249998</v>
      </c>
      <c r="I52" s="1">
        <f>'CRM3.2'!I52-'CRM3.1'!I52</f>
        <v>-4.0553410031996862E-2</v>
      </c>
      <c r="J52" s="1">
        <f>'CRM3.2'!J52-'CRM3.1'!J52</f>
        <v>2.7742646022019812E-3</v>
      </c>
      <c r="K52" s="1">
        <f>'CRM3.2'!K52-'CRM3.1'!K52</f>
        <v>-8.8994022580379806E-4</v>
      </c>
      <c r="M52" s="2">
        <f>('CRM3.2'!D52-'CRM3.1'!D52)/'CRM3.1'!D52</f>
        <v>6.6006600659857212E-4</v>
      </c>
      <c r="N52" s="2">
        <f>('CRM3.2'!E52-'CRM3.1'!E52)/'CRM3.1'!E52</f>
        <v>-2.4725546434570204E-3</v>
      </c>
      <c r="O52" s="2">
        <f>('CRM3.2'!F52-'CRM3.1'!F52)/'CRM3.1'!F52</f>
        <v>1.0707389854308106E-2</v>
      </c>
      <c r="P52" s="2">
        <f>('CRM3.2'!G52-'CRM3.1'!G52)/'CRM3.1'!G52</f>
        <v>9.026798307466494E-3</v>
      </c>
      <c r="Q52" s="2">
        <f>('CRM3.2'!H52-'CRM3.1'!H52)/'CRM3.1'!H52</f>
        <v>1.1966238063663301E-2</v>
      </c>
      <c r="R52" s="2">
        <f>('CRM3.2'!I52-'CRM3.1'!I52)/'CRM3.1'!I52</f>
        <v>-7.5494327503145009E-4</v>
      </c>
      <c r="S52" s="2">
        <f>('CRM3.2'!J52-'CRM3.1'!J52)/'CRM3.1'!J52</f>
        <v>5.1482412153652583E-5</v>
      </c>
      <c r="T52" s="2">
        <f>('CRM3.2'!K52-'CRM3.1'!K52)/'CRM3.1'!K52</f>
        <v>-1.6512230258774176E-5</v>
      </c>
    </row>
    <row r="53" spans="1:20" x14ac:dyDescent="0.3">
      <c r="A53" t="s">
        <v>72</v>
      </c>
      <c r="B53" t="s">
        <v>71</v>
      </c>
      <c r="C53" t="s">
        <v>39</v>
      </c>
      <c r="D53" s="1">
        <f>'CRM3.2'!D53-'CRM3.1'!D53</f>
        <v>9.5999999999998309E-3</v>
      </c>
      <c r="E53" s="1">
        <f>'CRM3.2'!E53-'CRM3.1'!E53</f>
        <v>9.5999999999998309E-3</v>
      </c>
      <c r="F53" s="1">
        <f>'CRM3.2'!F53-'CRM3.1'!F53</f>
        <v>2.3466666666670299E-2</v>
      </c>
      <c r="G53" s="1">
        <f>'CRM3.2'!G53-'CRM3.1'!G53</f>
        <v>0.25386666666659963</v>
      </c>
      <c r="H53" s="1">
        <f>'CRM3.2'!H53-'CRM3.1'!H53</f>
        <v>0.1248052636344994</v>
      </c>
      <c r="I53" s="1">
        <f>'CRM3.2'!I53-'CRM3.1'!I53</f>
        <v>-2.9883051840400299E-2</v>
      </c>
      <c r="J53" s="1">
        <f>'CRM3.2'!J53-'CRM3.1'!J53</f>
        <v>1.0766491063399997E-2</v>
      </c>
      <c r="K53" s="1">
        <f>'CRM3.2'!K53-'CRM3.1'!K53</f>
        <v>-1.714235519699514E-3</v>
      </c>
      <c r="M53" s="2">
        <f>('CRM3.2'!D53-'CRM3.1'!D53)/'CRM3.1'!D53</f>
        <v>3.0020013342227686E-3</v>
      </c>
      <c r="N53" s="2">
        <f>('CRM3.2'!E53-'CRM3.1'!E53)/'CRM3.1'!E53</f>
        <v>2.4701523260600633E-3</v>
      </c>
      <c r="O53" s="2">
        <f>('CRM3.2'!F53-'CRM3.1'!F53)/'CRM3.1'!F53</f>
        <v>4.7043729284728828E-3</v>
      </c>
      <c r="P53" s="2">
        <f>('CRM3.2'!G53-'CRM3.1'!G53)/'CRM3.1'!G53</f>
        <v>2.2141594566930611E-2</v>
      </c>
      <c r="Q53" s="2">
        <f>('CRM3.2'!H53-'CRM3.1'!H53)/'CRM3.1'!H53</f>
        <v>2.9757913420300165E-3</v>
      </c>
      <c r="R53" s="2">
        <f>('CRM3.2'!I53-'CRM3.1'!I53)/'CRM3.1'!I53</f>
        <v>-5.7039118906500438E-4</v>
      </c>
      <c r="S53" s="2">
        <f>('CRM3.2'!J53-'CRM3.1'!J53)/'CRM3.1'!J53</f>
        <v>2.0352353932076231E-4</v>
      </c>
      <c r="T53" s="2">
        <f>('CRM3.2'!K53-'CRM3.1'!K53)/'CRM3.1'!K53</f>
        <v>-3.2387370604663013E-5</v>
      </c>
    </row>
    <row r="54" spans="1:20" x14ac:dyDescent="0.3">
      <c r="A54" t="s">
        <v>73</v>
      </c>
      <c r="B54" t="s">
        <v>71</v>
      </c>
      <c r="C54" t="s">
        <v>39</v>
      </c>
      <c r="D54" s="1">
        <f>'CRM3.2'!D54-'CRM3.1'!D54</f>
        <v>-1.3333333333300779E-3</v>
      </c>
      <c r="E54" s="1">
        <f>'CRM3.2'!E54-'CRM3.1'!E54</f>
        <v>-1.2000000000000011E-2</v>
      </c>
      <c r="F54" s="1">
        <f>'CRM3.2'!F54-'CRM3.1'!F54</f>
        <v>-0.14800000000000013</v>
      </c>
      <c r="G54" s="1">
        <f>'CRM3.2'!G54-'CRM3.1'!G54</f>
        <v>4.4000000000000483E-2</v>
      </c>
      <c r="H54" s="1">
        <f>'CRM3.2'!H54-'CRM3.1'!H54</f>
        <v>0.26677957244950079</v>
      </c>
      <c r="I54" s="1">
        <f>'CRM3.2'!I54-'CRM3.1'!I54</f>
        <v>-5.8210533797975472E-3</v>
      </c>
      <c r="J54" s="1">
        <f>'CRM3.2'!J54-'CRM3.1'!J54</f>
        <v>-3.5552913347984827E-3</v>
      </c>
      <c r="K54" s="1">
        <f>'CRM3.2'!K54-'CRM3.1'!K54</f>
        <v>-2.8258932385014646E-3</v>
      </c>
      <c r="M54" s="2">
        <f>('CRM3.2'!D54-'CRM3.1'!D54)/'CRM3.1'!D54</f>
        <v>-6.9108500345373884E-4</v>
      </c>
      <c r="N54" s="2">
        <f>('CRM3.2'!E54-'CRM3.1'!E54)/'CRM3.1'!E54</f>
        <v>-5.7471264367816143E-3</v>
      </c>
      <c r="O54" s="2">
        <f>('CRM3.2'!F54-'CRM3.1'!F54)/'CRM3.1'!F54</f>
        <v>-5.9042553191489565E-2</v>
      </c>
      <c r="P54" s="2">
        <f>('CRM3.2'!G54-'CRM3.1'!G54)/'CRM3.1'!G54</f>
        <v>4.9482681061628975E-3</v>
      </c>
      <c r="Q54" s="2">
        <f>('CRM3.2'!H54-'CRM3.1'!H54)/'CRM3.1'!H54</f>
        <v>4.60336113325457E-3</v>
      </c>
      <c r="R54" s="2">
        <f>('CRM3.2'!I54-'CRM3.1'!I54)/'CRM3.1'!I54</f>
        <v>-9.9742592990622881E-5</v>
      </c>
      <c r="S54" s="2">
        <f>('CRM3.2'!J54-'CRM3.1'!J54)/'CRM3.1'!J54</f>
        <v>-6.0921013950924971E-5</v>
      </c>
      <c r="T54" s="2">
        <f>('CRM3.2'!K54-'CRM3.1'!K54)/'CRM3.1'!K54</f>
        <v>-4.842229252318042E-5</v>
      </c>
    </row>
    <row r="55" spans="1:20" x14ac:dyDescent="0.3">
      <c r="A55" t="s">
        <v>74</v>
      </c>
      <c r="B55" t="s">
        <v>71</v>
      </c>
      <c r="C55" t="s">
        <v>39</v>
      </c>
      <c r="D55" s="1">
        <f>'CRM3.2'!D55-'CRM3.1'!D55</f>
        <v>-2.6666666666701477E-3</v>
      </c>
      <c r="E55" s="1">
        <f>'CRM3.2'!E55-'CRM3.1'!E55</f>
        <v>-8.6666666666701531E-3</v>
      </c>
      <c r="F55" s="1">
        <f>'CRM3.2'!F55-'CRM3.1'!F55</f>
        <v>0.2753333333333301</v>
      </c>
      <c r="G55" s="1">
        <f>'CRM3.2'!G55-'CRM3.1'!G55</f>
        <v>0.57399999999999984</v>
      </c>
      <c r="H55" s="1">
        <f>'CRM3.2'!H55-'CRM3.1'!H55</f>
        <v>0.10729706470419842</v>
      </c>
      <c r="I55" s="1">
        <f>'CRM3.2'!I55-'CRM3.1'!I55</f>
        <v>-1.6770255321034711E-3</v>
      </c>
      <c r="J55" s="1">
        <f>'CRM3.2'!J55-'CRM3.1'!J55</f>
        <v>-1.9997616545026631E-3</v>
      </c>
      <c r="K55" s="1">
        <f>'CRM3.2'!K55-'CRM3.1'!K55</f>
        <v>-1.6877391010012843E-3</v>
      </c>
      <c r="M55" s="2">
        <f>('CRM3.2'!D55-'CRM3.1'!D55)/'CRM3.1'!D55</f>
        <v>-1.6920473773287738E-3</v>
      </c>
      <c r="N55" s="2">
        <f>('CRM3.2'!E55-'CRM3.1'!E55)/'CRM3.1'!E55</f>
        <v>-4.9770290964798059E-3</v>
      </c>
      <c r="O55" s="2">
        <f>('CRM3.2'!F55-'CRM3.1'!F55)/'CRM3.1'!F55</f>
        <v>9.5029912563275573E-2</v>
      </c>
      <c r="P55" s="2">
        <f>('CRM3.2'!G55-'CRM3.1'!G55)/'CRM3.1'!G55</f>
        <v>6.7651449673921615E-2</v>
      </c>
      <c r="Q55" s="2">
        <f>('CRM3.2'!H55-'CRM3.1'!H55)/'CRM3.1'!H55</f>
        <v>1.8539800960511168E-3</v>
      </c>
      <c r="R55" s="2">
        <f>('CRM3.2'!I55-'CRM3.1'!I55)/'CRM3.1'!I55</f>
        <v>-2.8835983231664619E-5</v>
      </c>
      <c r="S55" s="2">
        <f>('CRM3.2'!J55-'CRM3.1'!J55)/'CRM3.1'!J55</f>
        <v>-3.4384878523412995E-5</v>
      </c>
      <c r="T55" s="2">
        <f>('CRM3.2'!K55-'CRM3.1'!K55)/'CRM3.1'!K55</f>
        <v>-2.9019905555578438E-5</v>
      </c>
    </row>
    <row r="56" spans="1:20" x14ac:dyDescent="0.3">
      <c r="A56" t="s">
        <v>75</v>
      </c>
      <c r="B56" t="s">
        <v>71</v>
      </c>
      <c r="C56" t="s">
        <v>39</v>
      </c>
      <c r="D56" s="1">
        <f>'CRM3.2'!D56-'CRM3.1'!D56</f>
        <v>-1.3333333333300779E-3</v>
      </c>
      <c r="E56" s="1">
        <f>'CRM3.2'!E56-'CRM3.1'!E56</f>
        <v>-1.2000000000000011E-2</v>
      </c>
      <c r="F56" s="1">
        <f>'CRM3.2'!F56-'CRM3.1'!F56</f>
        <v>-0.14800000000000013</v>
      </c>
      <c r="G56" s="1">
        <f>'CRM3.2'!G56-'CRM3.1'!G56</f>
        <v>4.4000000000000483E-2</v>
      </c>
      <c r="H56" s="1">
        <f>'CRM3.2'!H56-'CRM3.1'!H56</f>
        <v>0.26677957244950079</v>
      </c>
      <c r="I56" s="1">
        <f>'CRM3.2'!I56-'CRM3.1'!I56</f>
        <v>-5.8210533797975472E-3</v>
      </c>
      <c r="J56" s="1">
        <f>'CRM3.2'!J56-'CRM3.1'!J56</f>
        <v>-3.5552913347984827E-3</v>
      </c>
      <c r="K56" s="1">
        <f>'CRM3.2'!K56-'CRM3.1'!K56</f>
        <v>-2.8258932385014646E-3</v>
      </c>
      <c r="M56" s="2">
        <f>('CRM3.2'!D56-'CRM3.1'!D56)/'CRM3.1'!D56</f>
        <v>-6.9108500345373884E-4</v>
      </c>
      <c r="N56" s="2">
        <f>('CRM3.2'!E56-'CRM3.1'!E56)/'CRM3.1'!E56</f>
        <v>-5.7471264367816143E-3</v>
      </c>
      <c r="O56" s="2">
        <f>('CRM3.2'!F56-'CRM3.1'!F56)/'CRM3.1'!F56</f>
        <v>-5.9042553191489565E-2</v>
      </c>
      <c r="P56" s="2">
        <f>('CRM3.2'!G56-'CRM3.1'!G56)/'CRM3.1'!G56</f>
        <v>4.9482681061628975E-3</v>
      </c>
      <c r="Q56" s="2">
        <f>('CRM3.2'!H56-'CRM3.1'!H56)/'CRM3.1'!H56</f>
        <v>4.60336113325457E-3</v>
      </c>
      <c r="R56" s="2">
        <f>('CRM3.2'!I56-'CRM3.1'!I56)/'CRM3.1'!I56</f>
        <v>-9.9742592990622881E-5</v>
      </c>
      <c r="S56" s="2">
        <f>('CRM3.2'!J56-'CRM3.1'!J56)/'CRM3.1'!J56</f>
        <v>-6.0921013950924971E-5</v>
      </c>
      <c r="T56" s="2">
        <f>('CRM3.2'!K56-'CRM3.1'!K56)/'CRM3.1'!K56</f>
        <v>-4.842229252318042E-5</v>
      </c>
    </row>
    <row r="57" spans="1:20" x14ac:dyDescent="0.3">
      <c r="A57" t="s">
        <v>76</v>
      </c>
      <c r="B57" t="s">
        <v>71</v>
      </c>
      <c r="C57" t="s">
        <v>39</v>
      </c>
      <c r="D57" s="1">
        <f>'CRM3.2'!D57-'CRM3.1'!D57</f>
        <v>-2.6666666666701477E-3</v>
      </c>
      <c r="E57" s="1">
        <f>'CRM3.2'!E57-'CRM3.1'!E57</f>
        <v>-8.6666666666701531E-3</v>
      </c>
      <c r="F57" s="1">
        <f>'CRM3.2'!F57-'CRM3.1'!F57</f>
        <v>0.2753333333333301</v>
      </c>
      <c r="G57" s="1">
        <f>'CRM3.2'!G57-'CRM3.1'!G57</f>
        <v>0.57399999999999984</v>
      </c>
      <c r="H57" s="1">
        <f>'CRM3.2'!H57-'CRM3.1'!H57</f>
        <v>0.10729706470419842</v>
      </c>
      <c r="I57" s="1">
        <f>'CRM3.2'!I57-'CRM3.1'!I57</f>
        <v>-1.6770255321034711E-3</v>
      </c>
      <c r="J57" s="1">
        <f>'CRM3.2'!J57-'CRM3.1'!J57</f>
        <v>-1.9997616545026631E-3</v>
      </c>
      <c r="K57" s="1">
        <f>'CRM3.2'!K57-'CRM3.1'!K57</f>
        <v>-1.6877391010012843E-3</v>
      </c>
      <c r="M57" s="2">
        <f>('CRM3.2'!D57-'CRM3.1'!D57)/'CRM3.1'!D57</f>
        <v>-1.6920473773287738E-3</v>
      </c>
      <c r="N57" s="2">
        <f>('CRM3.2'!E57-'CRM3.1'!E57)/'CRM3.1'!E57</f>
        <v>-4.9770290964798059E-3</v>
      </c>
      <c r="O57" s="2">
        <f>('CRM3.2'!F57-'CRM3.1'!F57)/'CRM3.1'!F57</f>
        <v>9.5029912563275573E-2</v>
      </c>
      <c r="P57" s="2">
        <f>('CRM3.2'!G57-'CRM3.1'!G57)/'CRM3.1'!G57</f>
        <v>6.7651449673921615E-2</v>
      </c>
      <c r="Q57" s="2">
        <f>('CRM3.2'!H57-'CRM3.1'!H57)/'CRM3.1'!H57</f>
        <v>1.8539800960511168E-3</v>
      </c>
      <c r="R57" s="2">
        <f>('CRM3.2'!I57-'CRM3.1'!I57)/'CRM3.1'!I57</f>
        <v>-2.8835983231664619E-5</v>
      </c>
      <c r="S57" s="2">
        <f>('CRM3.2'!J57-'CRM3.1'!J57)/'CRM3.1'!J57</f>
        <v>-3.4384878523412995E-5</v>
      </c>
      <c r="T57" s="2">
        <f>('CRM3.2'!K57-'CRM3.1'!K57)/'CRM3.1'!K57</f>
        <v>-2.9019905555578438E-5</v>
      </c>
    </row>
    <row r="58" spans="1:20" x14ac:dyDescent="0.3">
      <c r="A58" t="s">
        <v>77</v>
      </c>
      <c r="B58" t="s">
        <v>71</v>
      </c>
      <c r="C58" t="s">
        <v>39</v>
      </c>
      <c r="D58" s="1">
        <f>'CRM3.2'!D58-'CRM3.1'!D58</f>
        <v>-1.3333333333300779E-3</v>
      </c>
      <c r="E58" s="1">
        <f>'CRM3.2'!E58-'CRM3.1'!E58</f>
        <v>-1.2000000000000011E-2</v>
      </c>
      <c r="F58" s="1">
        <f>'CRM3.2'!F58-'CRM3.1'!F58</f>
        <v>-0.14800000000000013</v>
      </c>
      <c r="G58" s="1">
        <f>'CRM3.2'!G58-'CRM3.1'!G58</f>
        <v>4.4000000000000483E-2</v>
      </c>
      <c r="H58" s="1">
        <f>'CRM3.2'!H58-'CRM3.1'!H58</f>
        <v>0.26677957244950079</v>
      </c>
      <c r="I58" s="1">
        <f>'CRM3.2'!I58-'CRM3.1'!I58</f>
        <v>-5.8210533797975472E-3</v>
      </c>
      <c r="J58" s="1">
        <f>'CRM3.2'!J58-'CRM3.1'!J58</f>
        <v>-3.5552913347984827E-3</v>
      </c>
      <c r="K58" s="1">
        <f>'CRM3.2'!K58-'CRM3.1'!K58</f>
        <v>-2.8258932385014646E-3</v>
      </c>
      <c r="M58" s="2">
        <f>('CRM3.2'!D58-'CRM3.1'!D58)/'CRM3.1'!D58</f>
        <v>-6.9108500345373884E-4</v>
      </c>
      <c r="N58" s="2">
        <f>('CRM3.2'!E58-'CRM3.1'!E58)/'CRM3.1'!E58</f>
        <v>-5.7471264367816143E-3</v>
      </c>
      <c r="O58" s="2">
        <f>('CRM3.2'!F58-'CRM3.1'!F58)/'CRM3.1'!F58</f>
        <v>-5.9042553191489565E-2</v>
      </c>
      <c r="P58" s="2">
        <f>('CRM3.2'!G58-'CRM3.1'!G58)/'CRM3.1'!G58</f>
        <v>4.9482681061628975E-3</v>
      </c>
      <c r="Q58" s="2">
        <f>('CRM3.2'!H58-'CRM3.1'!H58)/'CRM3.1'!H58</f>
        <v>4.60336113325457E-3</v>
      </c>
      <c r="R58" s="2">
        <f>('CRM3.2'!I58-'CRM3.1'!I58)/'CRM3.1'!I58</f>
        <v>-9.9742592990622881E-5</v>
      </c>
      <c r="S58" s="2">
        <f>('CRM3.2'!J58-'CRM3.1'!J58)/'CRM3.1'!J58</f>
        <v>-6.0921013950924971E-5</v>
      </c>
      <c r="T58" s="2">
        <f>('CRM3.2'!K58-'CRM3.1'!K58)/'CRM3.1'!K58</f>
        <v>-4.842229252318042E-5</v>
      </c>
    </row>
    <row r="59" spans="1:20" x14ac:dyDescent="0.3">
      <c r="A59" t="s">
        <v>78</v>
      </c>
      <c r="B59" t="s">
        <v>71</v>
      </c>
      <c r="C59" t="s">
        <v>39</v>
      </c>
      <c r="D59" s="1">
        <f>'CRM3.2'!D59-'CRM3.1'!D59</f>
        <v>-2.6666666666701477E-3</v>
      </c>
      <c r="E59" s="1">
        <f>'CRM3.2'!E59-'CRM3.1'!E59</f>
        <v>-8.6666666666701531E-3</v>
      </c>
      <c r="F59" s="1">
        <f>'CRM3.2'!F59-'CRM3.1'!F59</f>
        <v>0.2753333333333301</v>
      </c>
      <c r="G59" s="1">
        <f>'CRM3.2'!G59-'CRM3.1'!G59</f>
        <v>0.57399999999999984</v>
      </c>
      <c r="H59" s="1">
        <f>'CRM3.2'!H59-'CRM3.1'!H59</f>
        <v>0.10729706470419842</v>
      </c>
      <c r="I59" s="1">
        <f>'CRM3.2'!I59-'CRM3.1'!I59</f>
        <v>-1.6770255321034711E-3</v>
      </c>
      <c r="J59" s="1">
        <f>'CRM3.2'!J59-'CRM3.1'!J59</f>
        <v>-1.9997616545026631E-3</v>
      </c>
      <c r="K59" s="1">
        <f>'CRM3.2'!K59-'CRM3.1'!K59</f>
        <v>-1.6877391010012843E-3</v>
      </c>
      <c r="M59" s="2">
        <f>('CRM3.2'!D59-'CRM3.1'!D59)/'CRM3.1'!D59</f>
        <v>-1.6920473773287738E-3</v>
      </c>
      <c r="N59" s="2">
        <f>('CRM3.2'!E59-'CRM3.1'!E59)/'CRM3.1'!E59</f>
        <v>-4.9770290964798059E-3</v>
      </c>
      <c r="O59" s="2">
        <f>('CRM3.2'!F59-'CRM3.1'!F59)/'CRM3.1'!F59</f>
        <v>9.5029912563275573E-2</v>
      </c>
      <c r="P59" s="2">
        <f>('CRM3.2'!G59-'CRM3.1'!G59)/'CRM3.1'!G59</f>
        <v>6.7651449673921615E-2</v>
      </c>
      <c r="Q59" s="2">
        <f>('CRM3.2'!H59-'CRM3.1'!H59)/'CRM3.1'!H59</f>
        <v>1.8539800960511168E-3</v>
      </c>
      <c r="R59" s="2">
        <f>('CRM3.2'!I59-'CRM3.1'!I59)/'CRM3.1'!I59</f>
        <v>-2.8835983231664619E-5</v>
      </c>
      <c r="S59" s="2">
        <f>('CRM3.2'!J59-'CRM3.1'!J59)/'CRM3.1'!J59</f>
        <v>-3.4384878523412995E-5</v>
      </c>
      <c r="T59" s="2">
        <f>('CRM3.2'!K59-'CRM3.1'!K59)/'CRM3.1'!K59</f>
        <v>-2.9019905555578438E-5</v>
      </c>
    </row>
    <row r="60" spans="1:20" x14ac:dyDescent="0.3">
      <c r="A60" t="s">
        <v>79</v>
      </c>
      <c r="B60" t="s">
        <v>71</v>
      </c>
      <c r="C60" t="s">
        <v>39</v>
      </c>
      <c r="D60" s="1">
        <f>'CRM3.2'!D60-'CRM3.1'!D60</f>
        <v>9.5999999999998309E-3</v>
      </c>
      <c r="E60" s="1">
        <f>'CRM3.2'!E60-'CRM3.1'!E60</f>
        <v>1.3333333333339858E-2</v>
      </c>
      <c r="F60" s="1">
        <f>'CRM3.2'!F60-'CRM3.1'!F60</f>
        <v>-2.6666666666699257E-3</v>
      </c>
      <c r="G60" s="1">
        <f>'CRM3.2'!G60-'CRM3.1'!G60</f>
        <v>1.9733333333329384E-2</v>
      </c>
      <c r="H60" s="1">
        <f>'CRM3.2'!H60-'CRM3.1'!H60</f>
        <v>0.10132857999339961</v>
      </c>
      <c r="I60" s="1">
        <f>'CRM3.2'!I60-'CRM3.1'!I60</f>
        <v>0.24524308463410449</v>
      </c>
      <c r="J60" s="1">
        <f>'CRM3.2'!J60-'CRM3.1'!J60</f>
        <v>0.26359709684609811</v>
      </c>
      <c r="K60" s="1">
        <f>'CRM3.2'!K60-'CRM3.1'!K60</f>
        <v>2.0419992263995823E-3</v>
      </c>
      <c r="M60" s="2">
        <f>('CRM3.2'!D60-'CRM3.1'!D60)/'CRM3.1'!D60</f>
        <v>2.8204324663114542E-3</v>
      </c>
      <c r="N60" s="2">
        <f>('CRM3.2'!E60-'CRM3.1'!E60)/'CRM3.1'!E60</f>
        <v>3.2658393207070247E-3</v>
      </c>
      <c r="O60" s="2">
        <f>('CRM3.2'!F60-'CRM3.1'!F60)/'CRM3.1'!F60</f>
        <v>-5.2410901467569299E-4</v>
      </c>
      <c r="P60" s="2">
        <f>('CRM3.2'!G60-'CRM3.1'!G60)/'CRM3.1'!G60</f>
        <v>2.0060724354799713E-3</v>
      </c>
      <c r="Q60" s="2">
        <f>('CRM3.2'!H60-'CRM3.1'!H60)/'CRM3.1'!H60</f>
        <v>3.3890373048454958E-3</v>
      </c>
      <c r="R60" s="2">
        <f>('CRM3.2'!I60-'CRM3.1'!I60)/'CRM3.1'!I60</f>
        <v>5.090569058042776E-3</v>
      </c>
      <c r="S60" s="2">
        <f>('CRM3.2'!J60-'CRM3.1'!J60)/'CRM3.1'!J60</f>
        <v>5.0711091532688272E-3</v>
      </c>
      <c r="T60" s="2">
        <f>('CRM3.2'!K60-'CRM3.1'!K60)/'CRM3.1'!K60</f>
        <v>3.8323680359567809E-5</v>
      </c>
    </row>
    <row r="61" spans="1:20" x14ac:dyDescent="0.3">
      <c r="A61" t="s">
        <v>80</v>
      </c>
      <c r="B61" t="s">
        <v>71</v>
      </c>
      <c r="C61" t="s">
        <v>39</v>
      </c>
      <c r="D61" s="1">
        <f>'CRM3.2'!D61-'CRM3.1'!D61</f>
        <v>4.2666666666599795E-3</v>
      </c>
      <c r="E61" s="1">
        <f>'CRM3.2'!E61-'CRM3.1'!E61</f>
        <v>1.7600000000000282E-2</v>
      </c>
      <c r="F61" s="1">
        <f>'CRM3.2'!F61-'CRM3.1'!F61</f>
        <v>0.21546666666667047</v>
      </c>
      <c r="G61" s="1">
        <f>'CRM3.2'!G61-'CRM3.1'!G61</f>
        <v>-2.6666666666699257E-2</v>
      </c>
      <c r="H61" s="1">
        <f>'CRM3.2'!H61-'CRM3.1'!H61</f>
        <v>6.3552426444800858E-2</v>
      </c>
      <c r="I61" s="1">
        <f>'CRM3.2'!I61-'CRM3.1'!I61</f>
        <v>2.3413204772097629E-2</v>
      </c>
      <c r="J61" s="1">
        <f>'CRM3.2'!J61-'CRM3.1'!J61</f>
        <v>1.0201001519298813E-2</v>
      </c>
      <c r="K61" s="1">
        <f>'CRM3.2'!K61-'CRM3.1'!K61</f>
        <v>-8.5371684169643913E-4</v>
      </c>
      <c r="M61" s="2">
        <f>('CRM3.2'!D61-'CRM3.1'!D61)/'CRM3.1'!D61</f>
        <v>1.5822784810101804E-3</v>
      </c>
      <c r="N61" s="2">
        <f>('CRM3.2'!E61-'CRM3.1'!E61)/'CRM3.1'!E61</f>
        <v>5.0213024954352701E-3</v>
      </c>
      <c r="O61" s="2">
        <f>('CRM3.2'!F61-'CRM3.1'!F61)/'CRM3.1'!F61</f>
        <v>3.9541939904082182E-2</v>
      </c>
      <c r="P61" s="2">
        <f>('CRM3.2'!G61-'CRM3.1'!G61)/'CRM3.1'!G61</f>
        <v>-1.8206976913575526E-3</v>
      </c>
      <c r="Q61" s="2">
        <f>('CRM3.2'!H61-'CRM3.1'!H61)/'CRM3.1'!H61</f>
        <v>1.5752327219894396E-3</v>
      </c>
      <c r="R61" s="2">
        <f>('CRM3.2'!I61-'CRM3.1'!I61)/'CRM3.1'!I61</f>
        <v>4.4618716040881965E-4</v>
      </c>
      <c r="S61" s="2">
        <f>('CRM3.2'!J61-'CRM3.1'!J61)/'CRM3.1'!J61</f>
        <v>1.9287531260880694E-4</v>
      </c>
      <c r="T61" s="2">
        <f>('CRM3.2'!K61-'CRM3.1'!K61)/'CRM3.1'!K61</f>
        <v>-1.6103437227886307E-5</v>
      </c>
    </row>
    <row r="62" spans="1:20" x14ac:dyDescent="0.3">
      <c r="A62" t="s">
        <v>70</v>
      </c>
      <c r="B62" t="s">
        <v>81</v>
      </c>
      <c r="C62" t="s">
        <v>39</v>
      </c>
      <c r="D62" s="1">
        <f>'CRM3.2'!D62-'CRM3.1'!D62</f>
        <v>3.5792982338000989E-4</v>
      </c>
      <c r="E62" s="1">
        <f>'CRM3.2'!E62-'CRM3.1'!E62</f>
        <v>-1.5033052582119844E-2</v>
      </c>
      <c r="F62" s="1">
        <f>'CRM3.2'!F62-'CRM3.1'!F62</f>
        <v>-0.46817220898628076</v>
      </c>
      <c r="G62" s="1">
        <f>'CRM3.2'!G62-'CRM3.1'!G62</f>
        <v>-8.6619017258929176E-2</v>
      </c>
      <c r="H62" s="1">
        <f>'CRM3.2'!H62-'CRM3.1'!H62</f>
        <v>-0.185592201813499</v>
      </c>
      <c r="I62" s="1">
        <f>'CRM3.2'!I62-'CRM3.1'!I62</f>
        <v>1.8406894213995884E-3</v>
      </c>
      <c r="J62" s="1">
        <f>'CRM3.2'!J62-'CRM3.1'!J62</f>
        <v>-2.8523270410119039E-4</v>
      </c>
      <c r="K62" s="1">
        <f>'CRM3.2'!K62-'CRM3.1'!K62</f>
        <v>-4.8070452820070386E-4</v>
      </c>
      <c r="M62" s="2">
        <f>('CRM3.2'!D62-'CRM3.1'!D62)/'CRM3.1'!D62</f>
        <v>2.3975065931163949E-4</v>
      </c>
      <c r="N62" s="2">
        <f>('CRM3.2'!E62-'CRM3.1'!E62)/'CRM3.1'!E62</f>
        <v>-6.7818504763405554E-3</v>
      </c>
      <c r="O62" s="2">
        <f>('CRM3.2'!F62-'CRM3.1'!F62)/'CRM3.1'!F62</f>
        <v>-9.3102711936793758E-2</v>
      </c>
      <c r="P62" s="2">
        <f>('CRM3.2'!G62-'CRM3.1'!G62)/'CRM3.1'!G62</f>
        <v>-9.6854238373489752E-3</v>
      </c>
      <c r="Q62" s="2">
        <f>('CRM3.2'!H62-'CRM3.1'!H62)/'CRM3.1'!H62</f>
        <v>-3.1090891017391147E-3</v>
      </c>
      <c r="R62" s="2">
        <f>('CRM3.2'!I62-'CRM3.1'!I62)/'CRM3.1'!I62</f>
        <v>3.0579250808289949E-5</v>
      </c>
      <c r="S62" s="2">
        <f>('CRM3.2'!J62-'CRM3.1'!J62)/'CRM3.1'!J62</f>
        <v>-4.7382876966765763E-6</v>
      </c>
      <c r="T62" s="2">
        <f>('CRM3.2'!K62-'CRM3.1'!K62)/'CRM3.1'!K62</f>
        <v>-7.9855150309571037E-6</v>
      </c>
    </row>
    <row r="63" spans="1:20" x14ac:dyDescent="0.3">
      <c r="A63" t="s">
        <v>82</v>
      </c>
      <c r="B63" t="s">
        <v>81</v>
      </c>
      <c r="C63" t="s">
        <v>39</v>
      </c>
      <c r="D63" s="1">
        <f>'CRM3.2'!D63-'CRM3.1'!D63</f>
        <v>-5.3788857722198991E-3</v>
      </c>
      <c r="E63" s="1">
        <f>'CRM3.2'!E63-'CRM3.1'!E63</f>
        <v>-2.6894428861097275E-3</v>
      </c>
      <c r="F63" s="1">
        <f>'CRM3.2'!F63-'CRM3.1'!F63</f>
        <v>5.0427054114496883E-3</v>
      </c>
      <c r="G63" s="1">
        <f>'CRM3.2'!G63-'CRM3.1'!G63</f>
        <v>-0.14422137476750052</v>
      </c>
      <c r="H63" s="1">
        <f>'CRM3.2'!H63-'CRM3.1'!H63</f>
        <v>3.8247167287600803E-2</v>
      </c>
      <c r="I63" s="1">
        <f>'CRM3.2'!I63-'CRM3.1'!I63</f>
        <v>-2.2735057991297936E-2</v>
      </c>
      <c r="J63" s="1">
        <f>'CRM3.2'!J63-'CRM3.1'!J63</f>
        <v>1.0908144364599082E-2</v>
      </c>
      <c r="K63" s="1">
        <f>'CRM3.2'!K63-'CRM3.1'!K63</f>
        <v>1.0217912636036885E-3</v>
      </c>
      <c r="M63" s="2">
        <f>('CRM3.2'!D63-'CRM3.1'!D63)/'CRM3.1'!D63</f>
        <v>-1.7448200654317598E-3</v>
      </c>
      <c r="N63" s="2">
        <f>('CRM3.2'!E63-'CRM3.1'!E63)/'CRM3.1'!E63</f>
        <v>-7.114905727502634E-4</v>
      </c>
      <c r="O63" s="2">
        <f>('CRM3.2'!F63-'CRM3.1'!F63)/'CRM3.1'!F63</f>
        <v>1.0316368638232068E-3</v>
      </c>
      <c r="P63" s="2">
        <f>('CRM3.2'!G63-'CRM3.1'!G63)/'CRM3.1'!G63</f>
        <v>-1.3921791335382709E-2</v>
      </c>
      <c r="Q63" s="2">
        <f>('CRM3.2'!H63-'CRM3.1'!H63)/'CRM3.1'!H63</f>
        <v>1.1284472740375308E-3</v>
      </c>
      <c r="R63" s="2">
        <f>('CRM3.2'!I63-'CRM3.1'!I63)/'CRM3.1'!I63</f>
        <v>-4.4521407772577935E-4</v>
      </c>
      <c r="S63" s="2">
        <f>('CRM3.2'!J63-'CRM3.1'!J63)/'CRM3.1'!J63</f>
        <v>2.0531269238374371E-4</v>
      </c>
      <c r="T63" s="2">
        <f>('CRM3.2'!K63-'CRM3.1'!K63)/'CRM3.1'!K63</f>
        <v>1.9146317850313292E-5</v>
      </c>
    </row>
    <row r="64" spans="1:20" x14ac:dyDescent="0.3">
      <c r="A64" t="s">
        <v>72</v>
      </c>
      <c r="B64" t="s">
        <v>81</v>
      </c>
      <c r="C64" t="s">
        <v>39</v>
      </c>
      <c r="D64" s="1">
        <f>'CRM3.2'!D64-'CRM3.1'!D64</f>
        <v>6.2240375665099101E-3</v>
      </c>
      <c r="E64" s="1">
        <f>'CRM3.2'!E64-'CRM3.1'!E64</f>
        <v>-6.6686116784100413E-3</v>
      </c>
      <c r="F64" s="1">
        <f>'CRM3.2'!F64-'CRM3.1'!F64</f>
        <v>3.4676780727710188E-2</v>
      </c>
      <c r="G64" s="1">
        <f>'CRM3.2'!G64-'CRM3.1'!G64</f>
        <v>0.14582030870109897</v>
      </c>
      <c r="H64" s="1">
        <f>'CRM3.2'!H64-'CRM3.1'!H64</f>
        <v>7.2702132950801968E-2</v>
      </c>
      <c r="I64" s="1">
        <f>'CRM3.2'!I64-'CRM3.1'!I64</f>
        <v>2.3996432838202963E-2</v>
      </c>
      <c r="J64" s="1">
        <f>'CRM3.2'!J64-'CRM3.1'!J64</f>
        <v>-1.218597225800977E-3</v>
      </c>
      <c r="K64" s="1">
        <f>'CRM3.2'!K64-'CRM3.1'!K64</f>
        <v>8.6137676696296239E-5</v>
      </c>
      <c r="M64" s="2">
        <f>('CRM3.2'!D64-'CRM3.1'!D64)/'CRM3.1'!D64</f>
        <v>1.91492271918948E-3</v>
      </c>
      <c r="N64" s="2">
        <f>('CRM3.2'!E64-'CRM3.1'!E64)/'CRM3.1'!E64</f>
        <v>-1.6799193638715037E-3</v>
      </c>
      <c r="O64" s="2">
        <f>('CRM3.2'!F64-'CRM3.1'!F64)/'CRM3.1'!F64</f>
        <v>6.8098480880037938E-3</v>
      </c>
      <c r="P64" s="2">
        <f>('CRM3.2'!G64-'CRM3.1'!G64)/'CRM3.1'!G64</f>
        <v>1.1722240091486664E-2</v>
      </c>
      <c r="Q64" s="2">
        <f>('CRM3.2'!H64-'CRM3.1'!H64)/'CRM3.1'!H64</f>
        <v>1.6421398199271539E-3</v>
      </c>
      <c r="R64" s="2">
        <f>('CRM3.2'!I64-'CRM3.1'!I64)/'CRM3.1'!I64</f>
        <v>4.534991593146916E-4</v>
      </c>
      <c r="S64" s="2">
        <f>('CRM3.2'!J64-'CRM3.1'!J64)/'CRM3.1'!J64</f>
        <v>-2.2869590307512758E-5</v>
      </c>
      <c r="T64" s="2">
        <f>('CRM3.2'!K64-'CRM3.1'!K64)/'CRM3.1'!K64</f>
        <v>1.6143327538429872E-6</v>
      </c>
    </row>
    <row r="65" spans="1:20" x14ac:dyDescent="0.3">
      <c r="A65" t="s">
        <v>83</v>
      </c>
      <c r="B65" t="s">
        <v>81</v>
      </c>
      <c r="C65" t="s">
        <v>39</v>
      </c>
      <c r="D65" s="1">
        <f>'CRM3.2'!D65-'CRM3.1'!D65</f>
        <v>-5.3333333333398514E-3</v>
      </c>
      <c r="E65" s="1">
        <f>'CRM3.2'!E65-'CRM3.1'!E65</f>
        <v>-1.7333333333330092E-2</v>
      </c>
      <c r="F65" s="1">
        <f>'CRM3.2'!F65-'CRM3.1'!F65</f>
        <v>0.55066666666666997</v>
      </c>
      <c r="G65" s="1">
        <f>'CRM3.2'!G65-'CRM3.1'!G65</f>
        <v>1.1479999999999997</v>
      </c>
      <c r="H65" s="1">
        <f>'CRM3.2'!H65-'CRM3.1'!H65</f>
        <v>0.1072970647042979</v>
      </c>
      <c r="I65" s="1">
        <f>'CRM3.2'!I65-'CRM3.1'!I65</f>
        <v>-1.6770255321034711E-3</v>
      </c>
      <c r="J65" s="1">
        <f>'CRM3.2'!J65-'CRM3.1'!J65</f>
        <v>-1.9997616545026631E-3</v>
      </c>
      <c r="K65" s="1">
        <f>'CRM3.2'!K65-'CRM3.1'!K65</f>
        <v>-1.6877391010012843E-3</v>
      </c>
      <c r="M65" s="2">
        <f>('CRM3.2'!D65-'CRM3.1'!D65)/'CRM3.1'!D65</f>
        <v>-3.133568350963485E-3</v>
      </c>
      <c r="N65" s="2">
        <f>('CRM3.2'!E65-'CRM3.1'!E65)/'CRM3.1'!E65</f>
        <v>-8.527386028204402E-3</v>
      </c>
      <c r="O65" s="2">
        <f>('CRM3.2'!F65-'CRM3.1'!F65)/'CRM3.1'!F65</f>
        <v>0.12674543501611266</v>
      </c>
      <c r="P65" s="2">
        <f>('CRM3.2'!G65-'CRM3.1'!G65)/'CRM3.1'!G65</f>
        <v>7.397224966708206E-2</v>
      </c>
      <c r="Q65" s="2">
        <f>('CRM3.2'!H65-'CRM3.1'!H65)/'CRM3.1'!H65</f>
        <v>1.9557057551028161E-3</v>
      </c>
      <c r="R65" s="2">
        <f>('CRM3.2'!I65-'CRM3.1'!I65)/'CRM3.1'!I65</f>
        <v>-3.0410045589223133E-5</v>
      </c>
      <c r="S65" s="2">
        <f>('CRM3.2'!J65-'CRM3.1'!J65)/'CRM3.1'!J65</f>
        <v>-3.6261810413074624E-5</v>
      </c>
      <c r="T65" s="2">
        <f>('CRM3.2'!K65-'CRM3.1'!K65)/'CRM3.1'!K65</f>
        <v>-3.0603990681143171E-5</v>
      </c>
    </row>
    <row r="66" spans="1:20" x14ac:dyDescent="0.3">
      <c r="A66" t="s">
        <v>84</v>
      </c>
      <c r="B66" t="s">
        <v>81</v>
      </c>
      <c r="C66" t="s">
        <v>39</v>
      </c>
      <c r="D66" s="1">
        <f>'CRM3.2'!D66-'CRM3.1'!D66</f>
        <v>-8.0000000000000071E-3</v>
      </c>
      <c r="E66" s="1">
        <f>'CRM3.2'!E66-'CRM3.1'!E66</f>
        <v>-2.5999999999999801E-2</v>
      </c>
      <c r="F66" s="1">
        <f>'CRM3.2'!F66-'CRM3.1'!F66</f>
        <v>0.82600000000000051</v>
      </c>
      <c r="G66" s="1">
        <f>'CRM3.2'!G66-'CRM3.1'!G66</f>
        <v>1.7220000000000013</v>
      </c>
      <c r="H66" s="1">
        <f>'CRM3.2'!H66-'CRM3.1'!H66</f>
        <v>0.1072970647042979</v>
      </c>
      <c r="I66" s="1">
        <f>'CRM3.2'!I66-'CRM3.1'!I66</f>
        <v>-1.6770255321034711E-3</v>
      </c>
      <c r="J66" s="1">
        <f>'CRM3.2'!J66-'CRM3.1'!J66</f>
        <v>-1.9997616545026631E-3</v>
      </c>
      <c r="K66" s="1">
        <f>'CRM3.2'!K66-'CRM3.1'!K66</f>
        <v>-1.6877391011007603E-3</v>
      </c>
      <c r="M66" s="2">
        <f>('CRM3.2'!D66-'CRM3.1'!D66)/'CRM3.1'!D66</f>
        <v>-4.3763676148796532E-3</v>
      </c>
      <c r="N66" s="2">
        <f>('CRM3.2'!E66-'CRM3.1'!E66)/'CRM3.1'!E66</f>
        <v>-1.1187607573149657E-2</v>
      </c>
      <c r="O66" s="2">
        <f>('CRM3.2'!F66-'CRM3.1'!F66)/'CRM3.1'!F66</f>
        <v>0.14261049723756916</v>
      </c>
      <c r="P66" s="2">
        <f>('CRM3.2'!G66-'CRM3.1'!G66)/'CRM3.1'!G66</f>
        <v>7.6350093109869704E-2</v>
      </c>
      <c r="Q66" s="2">
        <f>('CRM3.2'!H66-'CRM3.1'!H66)/'CRM3.1'!H66</f>
        <v>2.020557965830365E-3</v>
      </c>
      <c r="R66" s="2">
        <f>('CRM3.2'!I66-'CRM3.1'!I66)/'CRM3.1'!I66</f>
        <v>-3.141310357895259E-5</v>
      </c>
      <c r="S66" s="2">
        <f>('CRM3.2'!J66-'CRM3.1'!J66)/'CRM3.1'!J66</f>
        <v>-3.7457868027743526E-5</v>
      </c>
      <c r="T66" s="2">
        <f>('CRM3.2'!K66-'CRM3.1'!K66)/'CRM3.1'!K66</f>
        <v>-3.1613434681820524E-5</v>
      </c>
    </row>
    <row r="67" spans="1:20" x14ac:dyDescent="0.3">
      <c r="A67" t="s">
        <v>85</v>
      </c>
      <c r="B67" t="s">
        <v>81</v>
      </c>
      <c r="C67" t="s">
        <v>39</v>
      </c>
      <c r="D67" s="1">
        <f>'CRM3.2'!D67-'CRM3.1'!D67</f>
        <v>-5.3333333333398514E-3</v>
      </c>
      <c r="E67" s="1">
        <f>'CRM3.2'!E67-'CRM3.1'!E67</f>
        <v>-1.7333333333330092E-2</v>
      </c>
      <c r="F67" s="1">
        <f>'CRM3.2'!F67-'CRM3.1'!F67</f>
        <v>0.55066666666666997</v>
      </c>
      <c r="G67" s="1">
        <f>'CRM3.2'!G67-'CRM3.1'!G67</f>
        <v>1.1479999999999997</v>
      </c>
      <c r="H67" s="1">
        <f>'CRM3.2'!H67-'CRM3.1'!H67</f>
        <v>0.1072970647042979</v>
      </c>
      <c r="I67" s="1">
        <f>'CRM3.2'!I67-'CRM3.1'!I67</f>
        <v>-1.6770255321034711E-3</v>
      </c>
      <c r="J67" s="1">
        <f>'CRM3.2'!J67-'CRM3.1'!J67</f>
        <v>-1.9997616545026631E-3</v>
      </c>
      <c r="K67" s="1">
        <f>'CRM3.2'!K67-'CRM3.1'!K67</f>
        <v>-1.6877391010012843E-3</v>
      </c>
      <c r="M67" s="2">
        <f>('CRM3.2'!D67-'CRM3.1'!D67)/'CRM3.1'!D67</f>
        <v>-3.133568350963485E-3</v>
      </c>
      <c r="N67" s="2">
        <f>('CRM3.2'!E67-'CRM3.1'!E67)/'CRM3.1'!E67</f>
        <v>-8.527386028204402E-3</v>
      </c>
      <c r="O67" s="2">
        <f>('CRM3.2'!F67-'CRM3.1'!F67)/'CRM3.1'!F67</f>
        <v>0.12674543501611266</v>
      </c>
      <c r="P67" s="2">
        <f>('CRM3.2'!G67-'CRM3.1'!G67)/'CRM3.1'!G67</f>
        <v>7.397224966708206E-2</v>
      </c>
      <c r="Q67" s="2">
        <f>('CRM3.2'!H67-'CRM3.1'!H67)/'CRM3.1'!H67</f>
        <v>1.9557057551028161E-3</v>
      </c>
      <c r="R67" s="2">
        <f>('CRM3.2'!I67-'CRM3.1'!I67)/'CRM3.1'!I67</f>
        <v>-3.0410045589223133E-5</v>
      </c>
      <c r="S67" s="2">
        <f>('CRM3.2'!J67-'CRM3.1'!J67)/'CRM3.1'!J67</f>
        <v>-3.6261810413074624E-5</v>
      </c>
      <c r="T67" s="2">
        <f>('CRM3.2'!K67-'CRM3.1'!K67)/'CRM3.1'!K67</f>
        <v>-3.0603990681143171E-5</v>
      </c>
    </row>
    <row r="68" spans="1:20" x14ac:dyDescent="0.3">
      <c r="A68" t="s">
        <v>86</v>
      </c>
      <c r="B68" t="s">
        <v>81</v>
      </c>
      <c r="C68" t="s">
        <v>39</v>
      </c>
      <c r="D68" s="1">
        <f>'CRM3.2'!D68-'CRM3.1'!D68</f>
        <v>-5.3333333333398514E-3</v>
      </c>
      <c r="E68" s="1">
        <f>'CRM3.2'!E68-'CRM3.1'!E68</f>
        <v>-1.7333333333330092E-2</v>
      </c>
      <c r="F68" s="1">
        <f>'CRM3.2'!F68-'CRM3.1'!F68</f>
        <v>0.55066666666666997</v>
      </c>
      <c r="G68" s="1">
        <f>'CRM3.2'!G68-'CRM3.1'!G68</f>
        <v>1.1479999999999997</v>
      </c>
      <c r="H68" s="1">
        <f>'CRM3.2'!H68-'CRM3.1'!H68</f>
        <v>0.1072970647042979</v>
      </c>
      <c r="I68" s="1">
        <f>'CRM3.2'!I68-'CRM3.1'!I68</f>
        <v>-1.6770255321034711E-3</v>
      </c>
      <c r="J68" s="1">
        <f>'CRM3.2'!J68-'CRM3.1'!J68</f>
        <v>-1.9997616545026631E-3</v>
      </c>
      <c r="K68" s="1">
        <f>'CRM3.2'!K68-'CRM3.1'!K68</f>
        <v>-1.6877391010012843E-3</v>
      </c>
      <c r="M68" s="2">
        <f>('CRM3.2'!D68-'CRM3.1'!D68)/'CRM3.1'!D68</f>
        <v>-3.133568350963485E-3</v>
      </c>
      <c r="N68" s="2">
        <f>('CRM3.2'!E68-'CRM3.1'!E68)/'CRM3.1'!E68</f>
        <v>-8.527386028204402E-3</v>
      </c>
      <c r="O68" s="2">
        <f>('CRM3.2'!F68-'CRM3.1'!F68)/'CRM3.1'!F68</f>
        <v>0.12674543501611266</v>
      </c>
      <c r="P68" s="2">
        <f>('CRM3.2'!G68-'CRM3.1'!G68)/'CRM3.1'!G68</f>
        <v>7.397224966708206E-2</v>
      </c>
      <c r="Q68" s="2">
        <f>('CRM3.2'!H68-'CRM3.1'!H68)/'CRM3.1'!H68</f>
        <v>1.9557057551028161E-3</v>
      </c>
      <c r="R68" s="2">
        <f>('CRM3.2'!I68-'CRM3.1'!I68)/'CRM3.1'!I68</f>
        <v>-3.0410045589223133E-5</v>
      </c>
      <c r="S68" s="2">
        <f>('CRM3.2'!J68-'CRM3.1'!J68)/'CRM3.1'!J68</f>
        <v>-3.6261810413074624E-5</v>
      </c>
      <c r="T68" s="2">
        <f>('CRM3.2'!K68-'CRM3.1'!K68)/'CRM3.1'!K68</f>
        <v>-3.0603990681143171E-5</v>
      </c>
    </row>
    <row r="69" spans="1:20" x14ac:dyDescent="0.3">
      <c r="A69" t="s">
        <v>87</v>
      </c>
      <c r="B69" t="s">
        <v>81</v>
      </c>
      <c r="C69" t="s">
        <v>39</v>
      </c>
      <c r="D69" s="1">
        <f>'CRM3.2'!D69-'CRM3.1'!D69</f>
        <v>5.5552662187974278E-4</v>
      </c>
      <c r="E69" s="1">
        <f>'CRM3.2'!E69-'CRM3.1'!E69</f>
        <v>-6.1107928406602952E-3</v>
      </c>
      <c r="F69" s="1">
        <f>'CRM3.2'!F69-'CRM3.1'!F69</f>
        <v>-2.5554224606360698E-2</v>
      </c>
      <c r="G69" s="1">
        <f>'CRM3.2'!G69-'CRM3.1'!G69</f>
        <v>-3.3331597312638905E-2</v>
      </c>
      <c r="H69" s="1">
        <f>'CRM3.2'!H69-'CRM3.1'!H69</f>
        <v>1.2650159421802698E-2</v>
      </c>
      <c r="I69" s="1">
        <f>'CRM3.2'!I69-'CRM3.1'!I69</f>
        <v>1.1437361896298626E-2</v>
      </c>
      <c r="J69" s="1">
        <f>'CRM3.2'!J69-'CRM3.1'!J69</f>
        <v>-5.678890834499839E-2</v>
      </c>
      <c r="K69" s="1">
        <f>'CRM3.2'!K69-'CRM3.1'!K69</f>
        <v>2.339099035992831E-4</v>
      </c>
      <c r="M69" s="2">
        <f>('CRM3.2'!D69-'CRM3.1'!D69)/'CRM3.1'!D69</f>
        <v>1.5496668216400753E-4</v>
      </c>
      <c r="N69" s="2">
        <f>('CRM3.2'!E69-'CRM3.1'!E69)/'CRM3.1'!E69</f>
        <v>-1.4311735623233597E-3</v>
      </c>
      <c r="O69" s="2">
        <f>('CRM3.2'!F69-'CRM3.1'!F69)/'CRM3.1'!F69</f>
        <v>-4.8636075280192566E-3</v>
      </c>
      <c r="P69" s="2">
        <f>('CRM3.2'!G69-'CRM3.1'!G69)/'CRM3.1'!G69</f>
        <v>-3.3413153644817131E-3</v>
      </c>
      <c r="Q69" s="2">
        <f>('CRM3.2'!H69-'CRM3.1'!H69)/'CRM3.1'!H69</f>
        <v>4.1214388918451526E-4</v>
      </c>
      <c r="R69" s="2">
        <f>('CRM3.2'!I69-'CRM3.1'!I69)/'CRM3.1'!I69</f>
        <v>2.3692717082153962E-4</v>
      </c>
      <c r="S69" s="2">
        <f>('CRM3.2'!J69-'CRM3.1'!J69)/'CRM3.1'!J69</f>
        <v>-1.0874297670204586E-3</v>
      </c>
      <c r="T69" s="2">
        <f>('CRM3.2'!K69-'CRM3.1'!K69)/'CRM3.1'!K69</f>
        <v>4.4021021247339323E-6</v>
      </c>
    </row>
    <row r="70" spans="1:20" x14ac:dyDescent="0.3">
      <c r="A70" t="s">
        <v>79</v>
      </c>
      <c r="B70" t="s">
        <v>81</v>
      </c>
      <c r="C70" t="s">
        <v>39</v>
      </c>
      <c r="D70" s="1">
        <f>'CRM3.2'!D70-'CRM3.1'!D70</f>
        <v>1.6070307595699163E-3</v>
      </c>
      <c r="E70" s="1">
        <f>'CRM3.2'!E70-'CRM3.1'!E70</f>
        <v>6.6959614982202709E-3</v>
      </c>
      <c r="F70" s="1">
        <f>'CRM3.2'!F70-'CRM3.1'!F70</f>
        <v>1.3927599916299549E-2</v>
      </c>
      <c r="G70" s="1">
        <f>'CRM3.2'!G70-'CRM3.1'!G70</f>
        <v>2.678384599299477E-4</v>
      </c>
      <c r="H70" s="1">
        <f>'CRM3.2'!H70-'CRM3.1'!H70</f>
        <v>4.1944845627700289E-2</v>
      </c>
      <c r="I70" s="1">
        <f>'CRM3.2'!I70-'CRM3.1'!I70</f>
        <v>0.17636790843930328</v>
      </c>
      <c r="J70" s="1">
        <f>'CRM3.2'!J70-'CRM3.1'!J70</f>
        <v>-3.3118510807952362E-3</v>
      </c>
      <c r="K70" s="1">
        <f>'CRM3.2'!K70-'CRM3.1'!K70</f>
        <v>2.0796477073901087E-2</v>
      </c>
      <c r="M70" s="2">
        <f>('CRM3.2'!D70-'CRM3.1'!D70)/'CRM3.1'!D70</f>
        <v>4.9738870927530448E-4</v>
      </c>
      <c r="N70" s="2">
        <f>('CRM3.2'!E70-'CRM3.1'!E70)/'CRM3.1'!E70</f>
        <v>1.7246136865339328E-3</v>
      </c>
      <c r="O70" s="2">
        <f>('CRM3.2'!F70-'CRM3.1'!F70)/'CRM3.1'!F70</f>
        <v>2.8639092361070991E-3</v>
      </c>
      <c r="P70" s="2">
        <f>('CRM3.2'!G70-'CRM3.1'!G70)/'CRM3.1'!G70</f>
        <v>2.8405862970232891E-5</v>
      </c>
      <c r="Q70" s="2">
        <f>('CRM3.2'!H70-'CRM3.1'!H70)/'CRM3.1'!H70</f>
        <v>1.3580799124559252E-3</v>
      </c>
      <c r="R70" s="2">
        <f>('CRM3.2'!I70-'CRM3.1'!I70)/'CRM3.1'!I70</f>
        <v>3.8025026720150345E-3</v>
      </c>
      <c r="S70" s="2">
        <f>('CRM3.2'!J70-'CRM3.1'!J70)/'CRM3.1'!J70</f>
        <v>-6.9051669228410332E-5</v>
      </c>
      <c r="T70" s="2">
        <f>('CRM3.2'!K70-'CRM3.1'!K70)/'CRM3.1'!K70</f>
        <v>4.3236571698447893E-4</v>
      </c>
    </row>
    <row r="71" spans="1:20" x14ac:dyDescent="0.3">
      <c r="A71" t="s">
        <v>80</v>
      </c>
      <c r="B71" t="s">
        <v>81</v>
      </c>
      <c r="C71" t="s">
        <v>39</v>
      </c>
      <c r="D71" s="1">
        <f>'CRM3.2'!D71-'CRM3.1'!D71</f>
        <v>1.3336250638102953E-3</v>
      </c>
      <c r="E71" s="1">
        <f>'CRM3.2'!E71-'CRM3.1'!E71</f>
        <v>6.334719053129767E-3</v>
      </c>
      <c r="F71" s="1">
        <f>'CRM3.2'!F71-'CRM3.1'!F71</f>
        <v>3.1006782733719707E-2</v>
      </c>
      <c r="G71" s="1">
        <f>'CRM3.2'!G71-'CRM3.1'!G71</f>
        <v>-3.3340626595403933E-3</v>
      </c>
      <c r="H71" s="1">
        <f>'CRM3.2'!H71-'CRM3.1'!H71</f>
        <v>-1.0973973235003598E-2</v>
      </c>
      <c r="I71" s="1">
        <f>'CRM3.2'!I71-'CRM3.1'!I71</f>
        <v>-4.6871559742896807E-2</v>
      </c>
      <c r="J71" s="1">
        <f>'CRM3.2'!J71-'CRM3.1'!J71</f>
        <v>2.9503680134013166E-3</v>
      </c>
      <c r="K71" s="1">
        <f>'CRM3.2'!K71-'CRM3.1'!K71</f>
        <v>4.2019535101189831E-5</v>
      </c>
      <c r="M71" s="2">
        <f>('CRM3.2'!D71-'CRM3.1'!D71)/'CRM3.1'!D71</f>
        <v>6.4998375040343928E-4</v>
      </c>
      <c r="N71" s="2">
        <f>('CRM3.2'!E71-'CRM3.1'!E71)/'CRM3.1'!E71</f>
        <v>2.5414660246135257E-3</v>
      </c>
      <c r="O71" s="2">
        <f>('CRM3.2'!F71-'CRM3.1'!F71)/'CRM3.1'!F71</f>
        <v>1.0667584308326485E-2</v>
      </c>
      <c r="P71" s="2">
        <f>('CRM3.2'!G71-'CRM3.1'!G71)/'CRM3.1'!G71</f>
        <v>-5.8045042953336833E-4</v>
      </c>
      <c r="Q71" s="2">
        <f>('CRM3.2'!H71-'CRM3.1'!H71)/'CRM3.1'!H71</f>
        <v>-2.1427534072063589E-4</v>
      </c>
      <c r="R71" s="2">
        <f>('CRM3.2'!I71-'CRM3.1'!I71)/'CRM3.1'!I71</f>
        <v>-8.4943977464935314E-4</v>
      </c>
      <c r="S71" s="2">
        <f>('CRM3.2'!J71-'CRM3.1'!J71)/'CRM3.1'!J71</f>
        <v>5.3305916094892658E-5</v>
      </c>
      <c r="T71" s="2">
        <f>('CRM3.2'!K71-'CRM3.1'!K71)/'CRM3.1'!K71</f>
        <v>7.5846642148401546E-7</v>
      </c>
    </row>
    <row r="72" spans="1:20" x14ac:dyDescent="0.3">
      <c r="A72" t="s">
        <v>88</v>
      </c>
      <c r="B72" t="s">
        <v>89</v>
      </c>
      <c r="C72" t="s">
        <v>39</v>
      </c>
      <c r="D72" s="1">
        <f>'CRM3.2'!D72-'CRM3.1'!D72</f>
        <v>-1.5999999999998238E-3</v>
      </c>
      <c r="E72" s="1">
        <f>'CRM3.2'!E72-'CRM3.1'!E72</f>
        <v>0</v>
      </c>
      <c r="F72" s="1">
        <f>'CRM3.2'!F72-'CRM3.1'!F72</f>
        <v>0.28160000000000096</v>
      </c>
      <c r="G72" s="1">
        <f>'CRM3.2'!G72-'CRM3.1'!G72</f>
        <v>5.2799999999997738E-2</v>
      </c>
      <c r="H72" s="1">
        <f>'CRM3.2'!H72-'CRM3.1'!H72</f>
        <v>2.3055577595897603E-2</v>
      </c>
      <c r="I72" s="1">
        <f>'CRM3.2'!I72-'CRM3.1'!I72</f>
        <v>0.14025480468610141</v>
      </c>
      <c r="J72" s="1">
        <f>'CRM3.2'!J72-'CRM3.1'!J72</f>
        <v>-1.3268954289031853E-3</v>
      </c>
      <c r="K72" s="1">
        <f>'CRM3.2'!K72-'CRM3.1'!K72</f>
        <v>-1.3702902904029202E-3</v>
      </c>
      <c r="M72" s="2">
        <f>('CRM3.2'!D72-'CRM3.1'!D72)/'CRM3.1'!D72</f>
        <v>-4.0010669511865459E-4</v>
      </c>
      <c r="N72" s="2">
        <f>('CRM3.2'!E72-'CRM3.1'!E72)/'CRM3.1'!E72</f>
        <v>0</v>
      </c>
      <c r="O72" s="2">
        <f>('CRM3.2'!F72-'CRM3.1'!F72)/'CRM3.1'!F72</f>
        <v>9.535505309542773E-3</v>
      </c>
      <c r="P72" s="2">
        <f>('CRM3.2'!G72-'CRM3.1'!G72)/'CRM3.1'!G72</f>
        <v>1.0705711875770043E-3</v>
      </c>
      <c r="Q72" s="2">
        <f>('CRM3.2'!H72-'CRM3.1'!H72)/'CRM3.1'!H72</f>
        <v>6.2532922046717966E-4</v>
      </c>
      <c r="R72" s="2">
        <f>('CRM3.2'!I72-'CRM3.1'!I72)/'CRM3.1'!I72</f>
        <v>2.61227515116793E-3</v>
      </c>
      <c r="S72" s="2">
        <f>('CRM3.2'!J72-'CRM3.1'!J72)/'CRM3.1'!J72</f>
        <v>-2.4381273887087637E-5</v>
      </c>
      <c r="T72" s="2">
        <f>('CRM3.2'!K72-'CRM3.1'!K72)/'CRM3.1'!K72</f>
        <v>-2.5156551977459767E-5</v>
      </c>
    </row>
  </sheetData>
  <conditionalFormatting sqref="D2:G72">
    <cfRule type="expression" dxfId="25" priority="9">
      <formula>D2&lt;-1</formula>
    </cfRule>
    <cfRule type="expression" dxfId="24" priority="10">
      <formula>D2&gt;1</formula>
    </cfRule>
  </conditionalFormatting>
  <conditionalFormatting sqref="H2:K72">
    <cfRule type="expression" dxfId="23" priority="5">
      <formula>H2&lt;-1</formula>
    </cfRule>
    <cfRule type="expression" dxfId="22" priority="6">
      <formula>H2&gt;1</formula>
    </cfRule>
  </conditionalFormatting>
  <conditionalFormatting sqref="M2:P72">
    <cfRule type="expression" dxfId="21" priority="3">
      <formula>M2&lt;-0.01</formula>
    </cfRule>
    <cfRule type="expression" dxfId="20" priority="4">
      <formula>M2&gt;0.01</formula>
    </cfRule>
  </conditionalFormatting>
  <conditionalFormatting sqref="Q2:T72">
    <cfRule type="expression" dxfId="19" priority="1">
      <formula>Q2&lt;-0.01</formula>
    </cfRule>
    <cfRule type="expression" dxfId="18" priority="2">
      <formula>Q2&gt;0.01</formula>
    </cfRule>
  </conditionalFormatting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E6C8A-334D-49A5-9D65-2923E5462B93}">
  <dimension ref="A1:T73"/>
  <sheetViews>
    <sheetView topLeftCell="H84" workbookViewId="0">
      <selection sqref="A1:T72"/>
    </sheetView>
  </sheetViews>
  <sheetFormatPr defaultRowHeight="14.4" x14ac:dyDescent="0.3"/>
  <cols>
    <col min="1" max="1" width="33.33203125" customWidth="1"/>
    <col min="2" max="2" width="19.6640625" customWidth="1"/>
    <col min="4" max="4" width="12.33203125" bestFit="1" customWidth="1"/>
    <col min="8" max="8" width="10.109375" bestFit="1" customWidth="1"/>
  </cols>
  <sheetData>
    <row r="1" spans="1:20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  <c r="M1" t="s">
        <v>3</v>
      </c>
      <c r="N1" t="s">
        <v>5</v>
      </c>
      <c r="O1" t="s">
        <v>7</v>
      </c>
      <c r="P1" t="s">
        <v>9</v>
      </c>
      <c r="Q1" t="s">
        <v>4</v>
      </c>
      <c r="R1" t="s">
        <v>6</v>
      </c>
      <c r="S1" t="s">
        <v>8</v>
      </c>
      <c r="T1" t="s">
        <v>10</v>
      </c>
    </row>
    <row r="2" spans="1:20" x14ac:dyDescent="0.3">
      <c r="A2" t="s">
        <v>11</v>
      </c>
      <c r="B2" t="s">
        <v>12</v>
      </c>
      <c r="C2" t="s">
        <v>13</v>
      </c>
      <c r="D2" s="1">
        <f>'CRM4'!D2-'CRM3.2'!D2</f>
        <v>0.35862068965516958</v>
      </c>
      <c r="E2" s="1">
        <f>'CRM4'!E2-'CRM3.2'!E2</f>
        <v>0.35862068965516958</v>
      </c>
      <c r="F2" s="1">
        <f>'CRM4'!F2-'CRM3.2'!F2</f>
        <v>0.35862068965516958</v>
      </c>
      <c r="G2" s="1">
        <f>'CRM4'!G2-'CRM3.2'!G2</f>
        <v>0.35862068965516958</v>
      </c>
      <c r="H2" s="1">
        <f>'CRM4'!H2-'CRM3.2'!H2</f>
        <v>0</v>
      </c>
      <c r="I2" s="1">
        <f>'CRM4'!I2-'CRM3.2'!I2</f>
        <v>0</v>
      </c>
      <c r="J2" s="1">
        <f>'CRM4'!J2-'CRM3.2'!J2</f>
        <v>0</v>
      </c>
      <c r="K2" s="1">
        <f>'CRM4'!K2-'CRM3.2'!K2</f>
        <v>0</v>
      </c>
      <c r="M2" s="2">
        <f>('CRM4'!D2-'CRM3.2'!D2)/'CRM3.2'!D2</f>
        <v>4.9808429118773548E-2</v>
      </c>
      <c r="N2" s="2">
        <f>('CRM4'!E2-'CRM3.2'!E2)/'CRM3.2'!E2</f>
        <v>4.9808429118773548E-2</v>
      </c>
      <c r="O2" s="2">
        <f>('CRM4'!F2-'CRM3.2'!F2)/'CRM3.2'!F2</f>
        <v>4.9808429118773548E-2</v>
      </c>
      <c r="P2" s="2">
        <f>('CRM4'!G2-'CRM3.2'!G2)/'CRM3.2'!G2</f>
        <v>4.9808429118773548E-2</v>
      </c>
      <c r="Q2" s="2">
        <f>('CRM4'!H2-'CRM3.2'!H2)/'CRM3.2'!H2</f>
        <v>0</v>
      </c>
      <c r="R2" s="2">
        <f>('CRM4'!I2-'CRM3.2'!I2)/'CRM3.2'!I2</f>
        <v>0</v>
      </c>
      <c r="S2" s="2">
        <f>('CRM4'!J2-'CRM3.2'!J2)/'CRM3.2'!J2</f>
        <v>0</v>
      </c>
      <c r="T2" s="2">
        <f>('CRM4'!K2-'CRM3.2'!K2)/'CRM3.2'!K2</f>
        <v>0</v>
      </c>
    </row>
    <row r="3" spans="1:20" x14ac:dyDescent="0.3">
      <c r="A3" t="s">
        <v>14</v>
      </c>
      <c r="B3" t="s">
        <v>12</v>
      </c>
      <c r="C3" t="s">
        <v>15</v>
      </c>
      <c r="D3" s="1">
        <f>'CRM4'!D3-'CRM3.2'!D3</f>
        <v>0.25112107623318991</v>
      </c>
      <c r="E3" s="1">
        <f>'CRM4'!E3-'CRM3.2'!E3</f>
        <v>0.25112107623318991</v>
      </c>
      <c r="F3" s="1">
        <f>'CRM4'!F3-'CRM3.2'!F3</f>
        <v>0.25112107623318991</v>
      </c>
      <c r="G3" s="1">
        <f>'CRM4'!G3-'CRM3.2'!G3</f>
        <v>0.25112107623318991</v>
      </c>
      <c r="H3" s="1">
        <f>'CRM4'!H3-'CRM3.2'!H3</f>
        <v>0</v>
      </c>
      <c r="I3" s="1">
        <f>'CRM4'!I3-'CRM3.2'!I3</f>
        <v>0</v>
      </c>
      <c r="J3" s="1">
        <f>'CRM4'!J3-'CRM3.2'!J3</f>
        <v>0</v>
      </c>
      <c r="K3" s="1">
        <f>'CRM4'!K3-'CRM3.2'!K3</f>
        <v>0</v>
      </c>
      <c r="M3" s="2">
        <f>('CRM4'!D3-'CRM3.2'!D3)/'CRM3.2'!D3</f>
        <v>5.6910569105692553E-2</v>
      </c>
      <c r="N3" s="2">
        <f>('CRM4'!E3-'CRM3.2'!E3)/'CRM3.2'!E3</f>
        <v>5.6910569105692553E-2</v>
      </c>
      <c r="O3" s="2">
        <f>('CRM4'!F3-'CRM3.2'!F3)/'CRM3.2'!F3</f>
        <v>5.6910569105692553E-2</v>
      </c>
      <c r="P3" s="2">
        <f>('CRM4'!G3-'CRM3.2'!G3)/'CRM3.2'!G3</f>
        <v>5.6910569105692553E-2</v>
      </c>
      <c r="Q3" s="2">
        <f>('CRM4'!H3-'CRM3.2'!H3)/'CRM3.2'!H3</f>
        <v>0</v>
      </c>
      <c r="R3" s="2">
        <f>('CRM4'!I3-'CRM3.2'!I3)/'CRM3.2'!I3</f>
        <v>0</v>
      </c>
      <c r="S3" s="2">
        <f>('CRM4'!J3-'CRM3.2'!J3)/'CRM3.2'!J3</f>
        <v>0</v>
      </c>
      <c r="T3" s="2">
        <f>('CRM4'!K3-'CRM3.2'!K3)/'CRM3.2'!K3</f>
        <v>0</v>
      </c>
    </row>
    <row r="4" spans="1:20" x14ac:dyDescent="0.3">
      <c r="A4" t="s">
        <v>16</v>
      </c>
      <c r="B4" t="s">
        <v>12</v>
      </c>
      <c r="C4" t="s">
        <v>15</v>
      </c>
      <c r="D4" s="1">
        <f>'CRM4'!D4-'CRM3.2'!D4</f>
        <v>0.15122873345935961</v>
      </c>
      <c r="E4" s="1">
        <f>'CRM4'!E4-'CRM3.2'!E4</f>
        <v>0.15122873345935961</v>
      </c>
      <c r="F4" s="1">
        <f>'CRM4'!F4-'CRM3.2'!F4</f>
        <v>0.15122873345935961</v>
      </c>
      <c r="G4" s="1">
        <f>'CRM4'!G4-'CRM3.2'!G4</f>
        <v>0.15122873345935961</v>
      </c>
      <c r="H4" s="1">
        <f>'CRM4'!H4-'CRM3.2'!H4</f>
        <v>0</v>
      </c>
      <c r="I4" s="1">
        <f>'CRM4'!I4-'CRM3.2'!I4</f>
        <v>0</v>
      </c>
      <c r="J4" s="1">
        <f>'CRM4'!J4-'CRM3.2'!J4</f>
        <v>0</v>
      </c>
      <c r="K4" s="1">
        <f>'CRM4'!K4-'CRM3.2'!K4</f>
        <v>0</v>
      </c>
      <c r="M4" s="2">
        <f>('CRM4'!D4-'CRM3.2'!D4)/'CRM3.2'!D4</f>
        <v>2.1141649048626147E-2</v>
      </c>
      <c r="N4" s="2">
        <f>('CRM4'!E4-'CRM3.2'!E4)/'CRM3.2'!E4</f>
        <v>2.1141649048626147E-2</v>
      </c>
      <c r="O4" s="2">
        <f>('CRM4'!F4-'CRM3.2'!F4)/'CRM3.2'!F4</f>
        <v>2.1141649048626147E-2</v>
      </c>
      <c r="P4" s="2">
        <f>('CRM4'!G4-'CRM3.2'!G4)/'CRM3.2'!G4</f>
        <v>2.1141649048626147E-2</v>
      </c>
      <c r="Q4" s="2">
        <f>('CRM4'!H4-'CRM3.2'!H4)/'CRM3.2'!H4</f>
        <v>0</v>
      </c>
      <c r="R4" s="2">
        <f>('CRM4'!I4-'CRM3.2'!I4)/'CRM3.2'!I4</f>
        <v>0</v>
      </c>
      <c r="S4" s="2">
        <f>('CRM4'!J4-'CRM3.2'!J4)/'CRM3.2'!J4</f>
        <v>0</v>
      </c>
      <c r="T4" s="2">
        <f>('CRM4'!K4-'CRM3.2'!K4)/'CRM3.2'!K4</f>
        <v>0</v>
      </c>
    </row>
    <row r="5" spans="1:20" x14ac:dyDescent="0.3">
      <c r="A5" t="s">
        <v>17</v>
      </c>
      <c r="B5" t="s">
        <v>12</v>
      </c>
      <c r="C5" t="s">
        <v>15</v>
      </c>
      <c r="D5" s="1">
        <f>'CRM4'!D5-'CRM3.2'!D5</f>
        <v>1.8666666666666991</v>
      </c>
      <c r="E5" s="1">
        <f>'CRM4'!E5-'CRM3.2'!E5</f>
        <v>1.8666666666666991</v>
      </c>
      <c r="F5" s="1">
        <f>'CRM4'!F5-'CRM3.2'!F5</f>
        <v>1.8666666666666991</v>
      </c>
      <c r="G5" s="1">
        <f>'CRM4'!G5-'CRM3.2'!G5</f>
        <v>1.8666666666666991</v>
      </c>
      <c r="H5" s="1">
        <f>'CRM4'!H5-'CRM3.2'!H5</f>
        <v>0</v>
      </c>
      <c r="I5" s="1">
        <f>'CRM4'!I5-'CRM3.2'!I5</f>
        <v>0</v>
      </c>
      <c r="J5" s="1">
        <f>'CRM4'!J5-'CRM3.2'!J5</f>
        <v>0</v>
      </c>
      <c r="K5" s="1">
        <f>'CRM4'!K5-'CRM3.2'!K5</f>
        <v>0</v>
      </c>
      <c r="M5" s="2">
        <f>('CRM4'!D5-'CRM3.2'!D5)/'CRM3.2'!D5</f>
        <v>6.8292682926830536E-2</v>
      </c>
      <c r="N5" s="2">
        <f>('CRM4'!E5-'CRM3.2'!E5)/'CRM3.2'!E5</f>
        <v>6.8292682926830536E-2</v>
      </c>
      <c r="O5" s="2">
        <f>('CRM4'!F5-'CRM3.2'!F5)/'CRM3.2'!F5</f>
        <v>6.8292682926830536E-2</v>
      </c>
      <c r="P5" s="2">
        <f>('CRM4'!G5-'CRM3.2'!G5)/'CRM3.2'!G5</f>
        <v>6.8292682926830536E-2</v>
      </c>
      <c r="Q5" s="2">
        <f>('CRM4'!H5-'CRM3.2'!H5)/'CRM3.2'!H5</f>
        <v>0</v>
      </c>
      <c r="R5" s="2">
        <f>('CRM4'!I5-'CRM3.2'!I5)/'CRM3.2'!I5</f>
        <v>0</v>
      </c>
      <c r="S5" s="2">
        <f>('CRM4'!J5-'CRM3.2'!J5)/'CRM3.2'!J5</f>
        <v>0</v>
      </c>
      <c r="T5" s="2">
        <f>('CRM4'!K5-'CRM3.2'!K5)/'CRM3.2'!K5</f>
        <v>0</v>
      </c>
    </row>
    <row r="6" spans="1:20" x14ac:dyDescent="0.3">
      <c r="A6" t="s">
        <v>18</v>
      </c>
      <c r="B6" t="s">
        <v>12</v>
      </c>
      <c r="C6" t="s">
        <v>15</v>
      </c>
      <c r="D6" s="1">
        <f>'CRM4'!D6-'CRM3.2'!D6</f>
        <v>0.18631732168850057</v>
      </c>
      <c r="E6" s="1">
        <f>'CRM4'!E6-'CRM3.2'!E6</f>
        <v>0.18631732168850057</v>
      </c>
      <c r="F6" s="1">
        <f>'CRM4'!F6-'CRM3.2'!F6</f>
        <v>0.18631732168850057</v>
      </c>
      <c r="G6" s="1">
        <f>'CRM4'!G6-'CRM3.2'!G6</f>
        <v>0.18631732168850057</v>
      </c>
      <c r="H6" s="1">
        <f>'CRM4'!H6-'CRM3.2'!H6</f>
        <v>0</v>
      </c>
      <c r="I6" s="1">
        <f>'CRM4'!I6-'CRM3.2'!I6</f>
        <v>0</v>
      </c>
      <c r="J6" s="1">
        <f>'CRM4'!J6-'CRM3.2'!J6</f>
        <v>0</v>
      </c>
      <c r="K6" s="1">
        <f>'CRM4'!K6-'CRM3.2'!K6</f>
        <v>0</v>
      </c>
      <c r="M6" s="2">
        <f>('CRM4'!D6-'CRM3.2'!D6)/'CRM3.2'!D6</f>
        <v>3.3264033264033259E-2</v>
      </c>
      <c r="N6" s="2">
        <f>('CRM4'!E6-'CRM3.2'!E6)/'CRM3.2'!E6</f>
        <v>3.3264033264033259E-2</v>
      </c>
      <c r="O6" s="2">
        <f>('CRM4'!F6-'CRM3.2'!F6)/'CRM3.2'!F6</f>
        <v>3.3264033264033259E-2</v>
      </c>
      <c r="P6" s="2">
        <f>('CRM4'!G6-'CRM3.2'!G6)/'CRM3.2'!G6</f>
        <v>3.3264033264033259E-2</v>
      </c>
      <c r="Q6" s="2">
        <f>('CRM4'!H6-'CRM3.2'!H6)/'CRM3.2'!H6</f>
        <v>0</v>
      </c>
      <c r="R6" s="2">
        <f>('CRM4'!I6-'CRM3.2'!I6)/'CRM3.2'!I6</f>
        <v>0</v>
      </c>
      <c r="S6" s="2">
        <f>('CRM4'!J6-'CRM3.2'!J6)/'CRM3.2'!J6</f>
        <v>0</v>
      </c>
      <c r="T6" s="2">
        <f>('CRM4'!K6-'CRM3.2'!K6)/'CRM3.2'!K6</f>
        <v>0</v>
      </c>
    </row>
    <row r="7" spans="1:20" x14ac:dyDescent="0.3">
      <c r="A7" t="s">
        <v>19</v>
      </c>
      <c r="B7" t="s">
        <v>12</v>
      </c>
      <c r="C7" t="s">
        <v>15</v>
      </c>
      <c r="D7" s="1">
        <f>'CRM4'!D7-'CRM3.2'!D7</f>
        <v>0.1118881118881101</v>
      </c>
      <c r="E7" s="1">
        <f>'CRM4'!E7-'CRM3.2'!E7</f>
        <v>0.1118881118881101</v>
      </c>
      <c r="F7" s="1">
        <f>'CRM4'!F7-'CRM3.2'!F7</f>
        <v>0.1118881118881101</v>
      </c>
      <c r="G7" s="1">
        <f>'CRM4'!G7-'CRM3.2'!G7</f>
        <v>0.1118881118881101</v>
      </c>
      <c r="H7" s="1">
        <f>'CRM4'!H7-'CRM3.2'!H7</f>
        <v>0</v>
      </c>
      <c r="I7" s="1">
        <f>'CRM4'!I7-'CRM3.2'!I7</f>
        <v>0</v>
      </c>
      <c r="J7" s="1">
        <f>'CRM4'!J7-'CRM3.2'!J7</f>
        <v>0</v>
      </c>
      <c r="K7" s="1">
        <f>'CRM4'!K7-'CRM3.2'!K7</f>
        <v>0</v>
      </c>
      <c r="M7" s="2">
        <f>('CRM4'!D7-'CRM3.2'!D7)/'CRM3.2'!D7</f>
        <v>6.0344827586206067E-2</v>
      </c>
      <c r="N7" s="2">
        <f>('CRM4'!E7-'CRM3.2'!E7)/'CRM3.2'!E7</f>
        <v>6.0344827586206067E-2</v>
      </c>
      <c r="O7" s="2">
        <f>('CRM4'!F7-'CRM3.2'!F7)/'CRM3.2'!F7</f>
        <v>6.0344827586206067E-2</v>
      </c>
      <c r="P7" s="2">
        <f>('CRM4'!G7-'CRM3.2'!G7)/'CRM3.2'!G7</f>
        <v>6.0344827586206067E-2</v>
      </c>
      <c r="Q7" s="2">
        <f>('CRM4'!H7-'CRM3.2'!H7)/'CRM3.2'!H7</f>
        <v>0</v>
      </c>
      <c r="R7" s="2">
        <f>('CRM4'!I7-'CRM3.2'!I7)/'CRM3.2'!I7</f>
        <v>0</v>
      </c>
      <c r="S7" s="2">
        <f>('CRM4'!J7-'CRM3.2'!J7)/'CRM3.2'!J7</f>
        <v>0</v>
      </c>
      <c r="T7" s="2">
        <f>('CRM4'!K7-'CRM3.2'!K7)/'CRM3.2'!K7</f>
        <v>0</v>
      </c>
    </row>
    <row r="8" spans="1:20" x14ac:dyDescent="0.3">
      <c r="A8" t="s">
        <v>20</v>
      </c>
      <c r="B8" t="s">
        <v>12</v>
      </c>
      <c r="C8" t="s">
        <v>15</v>
      </c>
      <c r="D8" s="1">
        <f>'CRM4'!D8-'CRM3.2'!D8</f>
        <v>0.2217821782178202</v>
      </c>
      <c r="E8" s="1">
        <f>'CRM4'!E8-'CRM3.2'!E8</f>
        <v>0.2217821782178202</v>
      </c>
      <c r="F8" s="1">
        <f>'CRM4'!F8-'CRM3.2'!F8</f>
        <v>0.2217821782178202</v>
      </c>
      <c r="G8" s="1">
        <f>'CRM4'!G8-'CRM3.2'!G8</f>
        <v>0.2217821782178202</v>
      </c>
      <c r="H8" s="1">
        <f>'CRM4'!H8-'CRM3.2'!H8</f>
        <v>0</v>
      </c>
      <c r="I8" s="1">
        <f>'CRM4'!I8-'CRM3.2'!I8</f>
        <v>0</v>
      </c>
      <c r="J8" s="1">
        <f>'CRM4'!J8-'CRM3.2'!J8</f>
        <v>0</v>
      </c>
      <c r="K8" s="1">
        <f>'CRM4'!K8-'CRM3.2'!K8</f>
        <v>0</v>
      </c>
      <c r="M8" s="2">
        <f>('CRM4'!D8-'CRM3.2'!D8)/'CRM3.2'!D8</f>
        <v>5.3030303030302685E-2</v>
      </c>
      <c r="N8" s="2">
        <f>('CRM4'!E8-'CRM3.2'!E8)/'CRM3.2'!E8</f>
        <v>5.3030303030302685E-2</v>
      </c>
      <c r="O8" s="2">
        <f>('CRM4'!F8-'CRM3.2'!F8)/'CRM3.2'!F8</f>
        <v>5.3030303030302685E-2</v>
      </c>
      <c r="P8" s="2">
        <f>('CRM4'!G8-'CRM3.2'!G8)/'CRM3.2'!G8</f>
        <v>5.3030303030302685E-2</v>
      </c>
      <c r="Q8" s="2">
        <f>('CRM4'!H8-'CRM3.2'!H8)/'CRM3.2'!H8</f>
        <v>0</v>
      </c>
      <c r="R8" s="2">
        <f>('CRM4'!I8-'CRM3.2'!I8)/'CRM3.2'!I8</f>
        <v>0</v>
      </c>
      <c r="S8" s="2">
        <f>('CRM4'!J8-'CRM3.2'!J8)/'CRM3.2'!J8</f>
        <v>0</v>
      </c>
      <c r="T8" s="2">
        <f>('CRM4'!K8-'CRM3.2'!K8)/'CRM3.2'!K8</f>
        <v>0</v>
      </c>
    </row>
    <row r="9" spans="1:20" x14ac:dyDescent="0.3">
      <c r="A9" t="s">
        <v>21</v>
      </c>
      <c r="B9" t="s">
        <v>12</v>
      </c>
      <c r="C9" t="s">
        <v>15</v>
      </c>
      <c r="D9" s="1">
        <f>'CRM4'!D9-'CRM3.2'!D9</f>
        <v>13</v>
      </c>
      <c r="E9" s="1">
        <f>'CRM4'!E9-'CRM3.2'!E9</f>
        <v>13</v>
      </c>
      <c r="F9" s="1">
        <f>'CRM4'!F9-'CRM3.2'!F9</f>
        <v>13</v>
      </c>
      <c r="G9" s="1">
        <f>'CRM4'!G9-'CRM3.2'!G9</f>
        <v>13</v>
      </c>
      <c r="H9" s="1">
        <f>'CRM4'!H9-'CRM3.2'!H9</f>
        <v>0</v>
      </c>
      <c r="I9" s="1">
        <f>'CRM4'!I9-'CRM3.2'!I9</f>
        <v>0</v>
      </c>
      <c r="J9" s="1">
        <f>'CRM4'!J9-'CRM3.2'!J9</f>
        <v>0</v>
      </c>
      <c r="K9" s="1">
        <f>'CRM4'!K9-'CRM3.2'!K9</f>
        <v>0</v>
      </c>
      <c r="M9" s="2">
        <f>('CRM4'!D9-'CRM3.2'!D9)/'CRM3.2'!D9</f>
        <v>6.7010309278350513E-2</v>
      </c>
      <c r="N9" s="2">
        <f>('CRM4'!E9-'CRM3.2'!E9)/'CRM3.2'!E9</f>
        <v>6.7010309278350513E-2</v>
      </c>
      <c r="O9" s="2">
        <f>('CRM4'!F9-'CRM3.2'!F9)/'CRM3.2'!F9</f>
        <v>6.7010309278350513E-2</v>
      </c>
      <c r="P9" s="2">
        <f>('CRM4'!G9-'CRM3.2'!G9)/'CRM3.2'!G9</f>
        <v>6.7010309278350513E-2</v>
      </c>
      <c r="Q9" s="2">
        <f>('CRM4'!H9-'CRM3.2'!H9)/'CRM3.2'!H9</f>
        <v>0</v>
      </c>
      <c r="R9" s="2">
        <f>('CRM4'!I9-'CRM3.2'!I9)/'CRM3.2'!I9</f>
        <v>0</v>
      </c>
      <c r="S9" s="2">
        <f>('CRM4'!J9-'CRM3.2'!J9)/'CRM3.2'!J9</f>
        <v>0</v>
      </c>
      <c r="T9" s="2">
        <f>('CRM4'!K9-'CRM3.2'!K9)/'CRM3.2'!K9</f>
        <v>0</v>
      </c>
    </row>
    <row r="10" spans="1:20" x14ac:dyDescent="0.3">
      <c r="A10" t="s">
        <v>22</v>
      </c>
      <c r="B10" t="s">
        <v>23</v>
      </c>
      <c r="C10" t="s">
        <v>15</v>
      </c>
      <c r="D10" s="1">
        <f>'CRM4'!D10-'CRM3.2'!D10</f>
        <v>0.14669926650367016</v>
      </c>
      <c r="E10" s="1">
        <f>'CRM4'!E10-'CRM3.2'!E10</f>
        <v>0.14669926650367016</v>
      </c>
      <c r="F10" s="1">
        <f>'CRM4'!F10-'CRM3.2'!F10</f>
        <v>0.14669926650367016</v>
      </c>
      <c r="G10" s="1">
        <f>'CRM4'!G10-'CRM3.2'!G10</f>
        <v>0.14669926650367016</v>
      </c>
      <c r="H10" s="1">
        <f>'CRM4'!H10-'CRM3.2'!H10</f>
        <v>0</v>
      </c>
      <c r="I10" s="1">
        <f>'CRM4'!I10-'CRM3.2'!I10</f>
        <v>0</v>
      </c>
      <c r="J10" s="1">
        <f>'CRM4'!J10-'CRM3.2'!J10</f>
        <v>0</v>
      </c>
      <c r="K10" s="1">
        <f>'CRM4'!K10-'CRM3.2'!K10</f>
        <v>0</v>
      </c>
      <c r="M10" s="2">
        <f>('CRM4'!D10-'CRM3.2'!D10)/'CRM3.2'!D10</f>
        <v>5.4545454545455688E-2</v>
      </c>
      <c r="N10" s="2">
        <f>('CRM4'!E10-'CRM3.2'!E10)/'CRM3.2'!E10</f>
        <v>5.4545454545455688E-2</v>
      </c>
      <c r="O10" s="2">
        <f>('CRM4'!F10-'CRM3.2'!F10)/'CRM3.2'!F10</f>
        <v>5.4545454545455688E-2</v>
      </c>
      <c r="P10" s="2">
        <f>('CRM4'!G10-'CRM3.2'!G10)/'CRM3.2'!G10</f>
        <v>5.4545454545455688E-2</v>
      </c>
      <c r="Q10" s="2">
        <f>('CRM4'!H10-'CRM3.2'!H10)/'CRM3.2'!H10</f>
        <v>0</v>
      </c>
      <c r="R10" s="2">
        <f>('CRM4'!I10-'CRM3.2'!I10)/'CRM3.2'!I10</f>
        <v>0</v>
      </c>
      <c r="S10" s="2">
        <f>('CRM4'!J10-'CRM3.2'!J10)/'CRM3.2'!J10</f>
        <v>0</v>
      </c>
      <c r="T10" s="2">
        <f>('CRM4'!K10-'CRM3.2'!K10)/'CRM3.2'!K10</f>
        <v>0</v>
      </c>
    </row>
    <row r="11" spans="1:20" x14ac:dyDescent="0.3">
      <c r="A11" t="s">
        <v>24</v>
      </c>
      <c r="B11" t="s">
        <v>23</v>
      </c>
      <c r="C11" t="s">
        <v>15</v>
      </c>
      <c r="D11" s="1">
        <f>'CRM4'!D11-'CRM3.2'!D11</f>
        <v>1.0873786407766985</v>
      </c>
      <c r="E11" s="1">
        <f>'CRM4'!E11-'CRM3.2'!E11</f>
        <v>1.0873786407766985</v>
      </c>
      <c r="F11" s="1">
        <f>'CRM4'!F11-'CRM3.2'!F11</f>
        <v>1.0873786407766985</v>
      </c>
      <c r="G11" s="1">
        <f>'CRM4'!G11-'CRM3.2'!G11</f>
        <v>1.0873786407766985</v>
      </c>
      <c r="H11" s="1">
        <f>'CRM4'!H11-'CRM3.2'!H11</f>
        <v>0</v>
      </c>
      <c r="I11" s="1">
        <f>'CRM4'!I11-'CRM3.2'!I11</f>
        <v>0</v>
      </c>
      <c r="J11" s="1">
        <f>'CRM4'!J11-'CRM3.2'!J11</f>
        <v>0</v>
      </c>
      <c r="K11" s="1">
        <f>'CRM4'!K11-'CRM3.2'!K11</f>
        <v>0</v>
      </c>
      <c r="M11" s="2">
        <f>('CRM4'!D11-'CRM3.2'!D11)/'CRM3.2'!D11</f>
        <v>7.5675675675675916E-2</v>
      </c>
      <c r="N11" s="2">
        <f>('CRM4'!E11-'CRM3.2'!E11)/'CRM3.2'!E11</f>
        <v>7.5675675675675916E-2</v>
      </c>
      <c r="O11" s="2">
        <f>('CRM4'!F11-'CRM3.2'!F11)/'CRM3.2'!F11</f>
        <v>7.5675675675675916E-2</v>
      </c>
      <c r="P11" s="2">
        <f>('CRM4'!G11-'CRM3.2'!G11)/'CRM3.2'!G11</f>
        <v>7.5675675675675916E-2</v>
      </c>
      <c r="Q11" s="2">
        <f>('CRM4'!H11-'CRM3.2'!H11)/'CRM3.2'!H11</f>
        <v>0</v>
      </c>
      <c r="R11" s="2">
        <f>('CRM4'!I11-'CRM3.2'!I11)/'CRM3.2'!I11</f>
        <v>0</v>
      </c>
      <c r="S11" s="2">
        <f>('CRM4'!J11-'CRM3.2'!J11)/'CRM3.2'!J11</f>
        <v>0</v>
      </c>
      <c r="T11" s="2">
        <f>('CRM4'!K11-'CRM3.2'!K11)/'CRM3.2'!K11</f>
        <v>0</v>
      </c>
    </row>
    <row r="12" spans="1:20" x14ac:dyDescent="0.3">
      <c r="A12" t="s">
        <v>25</v>
      </c>
      <c r="B12" t="s">
        <v>23</v>
      </c>
      <c r="C12" t="s">
        <v>15</v>
      </c>
      <c r="D12" s="1">
        <f>'CRM4'!D12-'CRM3.2'!D12</f>
        <v>0.31549295774647934</v>
      </c>
      <c r="E12" s="1">
        <f>'CRM4'!E12-'CRM3.2'!E12</f>
        <v>0.31549295774647934</v>
      </c>
      <c r="F12" s="1">
        <f>'CRM4'!F12-'CRM3.2'!F12</f>
        <v>0.31549295774647934</v>
      </c>
      <c r="G12" s="1">
        <f>'CRM4'!G12-'CRM3.2'!G12</f>
        <v>0.31549295774647934</v>
      </c>
      <c r="H12" s="1">
        <f>'CRM4'!H12-'CRM3.2'!H12</f>
        <v>0</v>
      </c>
      <c r="I12" s="1">
        <f>'CRM4'!I12-'CRM3.2'!I12</f>
        <v>0</v>
      </c>
      <c r="J12" s="1">
        <f>'CRM4'!J12-'CRM3.2'!J12</f>
        <v>0</v>
      </c>
      <c r="K12" s="1">
        <f>'CRM4'!K12-'CRM3.2'!K12</f>
        <v>0</v>
      </c>
      <c r="M12" s="2">
        <f>('CRM4'!D12-'CRM3.2'!D12)/'CRM3.2'!D12</f>
        <v>6.3063063063063168E-2</v>
      </c>
      <c r="N12" s="2">
        <f>('CRM4'!E12-'CRM3.2'!E12)/'CRM3.2'!E12</f>
        <v>6.3063063063063168E-2</v>
      </c>
      <c r="O12" s="2">
        <f>('CRM4'!F12-'CRM3.2'!F12)/'CRM3.2'!F12</f>
        <v>6.3063063063063168E-2</v>
      </c>
      <c r="P12" s="2">
        <f>('CRM4'!G12-'CRM3.2'!G12)/'CRM3.2'!G12</f>
        <v>6.3063063063063168E-2</v>
      </c>
      <c r="Q12" s="2">
        <f>('CRM4'!H12-'CRM3.2'!H12)/'CRM3.2'!H12</f>
        <v>0</v>
      </c>
      <c r="R12" s="2">
        <f>('CRM4'!I12-'CRM3.2'!I12)/'CRM3.2'!I12</f>
        <v>0</v>
      </c>
      <c r="S12" s="2">
        <f>('CRM4'!J12-'CRM3.2'!J12)/'CRM3.2'!J12</f>
        <v>0</v>
      </c>
      <c r="T12" s="2">
        <f>('CRM4'!K12-'CRM3.2'!K12)/'CRM3.2'!K12</f>
        <v>0</v>
      </c>
    </row>
    <row r="13" spans="1:20" x14ac:dyDescent="0.3">
      <c r="A13" t="s">
        <v>26</v>
      </c>
      <c r="B13" t="s">
        <v>23</v>
      </c>
      <c r="C13" t="s">
        <v>15</v>
      </c>
      <c r="D13" s="1">
        <f>'CRM4'!D13-'CRM3.2'!D13</f>
        <v>7.5000000000000178E-2</v>
      </c>
      <c r="E13" s="1">
        <f>'CRM4'!E13-'CRM3.2'!E13</f>
        <v>7.5000000000000178E-2</v>
      </c>
      <c r="F13" s="1">
        <f>'CRM4'!F13-'CRM3.2'!F13</f>
        <v>7.5000000000000178E-2</v>
      </c>
      <c r="G13" s="1">
        <f>'CRM4'!G13-'CRM3.2'!G13</f>
        <v>7.5000000000000178E-2</v>
      </c>
      <c r="H13" s="1">
        <f>'CRM4'!H13-'CRM3.2'!H13</f>
        <v>0</v>
      </c>
      <c r="I13" s="1">
        <f>'CRM4'!I13-'CRM3.2'!I13</f>
        <v>0</v>
      </c>
      <c r="J13" s="1">
        <f>'CRM4'!J13-'CRM3.2'!J13</f>
        <v>0</v>
      </c>
      <c r="K13" s="1">
        <f>'CRM4'!K13-'CRM3.2'!K13</f>
        <v>0</v>
      </c>
      <c r="M13" s="2">
        <f>('CRM4'!D13-'CRM3.2'!D13)/'CRM3.2'!D13</f>
        <v>1.4900662251655676E-2</v>
      </c>
      <c r="N13" s="2">
        <f>('CRM4'!E13-'CRM3.2'!E13)/'CRM3.2'!E13</f>
        <v>1.4900662251655676E-2</v>
      </c>
      <c r="O13" s="2">
        <f>('CRM4'!F13-'CRM3.2'!F13)/'CRM3.2'!F13</f>
        <v>1.4900662251655676E-2</v>
      </c>
      <c r="P13" s="2">
        <f>('CRM4'!G13-'CRM3.2'!G13)/'CRM3.2'!G13</f>
        <v>1.4900662251655676E-2</v>
      </c>
      <c r="Q13" s="2">
        <f>('CRM4'!H13-'CRM3.2'!H13)/'CRM3.2'!H13</f>
        <v>0</v>
      </c>
      <c r="R13" s="2">
        <f>('CRM4'!I13-'CRM3.2'!I13)/'CRM3.2'!I13</f>
        <v>0</v>
      </c>
      <c r="S13" s="2">
        <f>('CRM4'!J13-'CRM3.2'!J13)/'CRM3.2'!J13</f>
        <v>0</v>
      </c>
      <c r="T13" s="2">
        <f>('CRM4'!K13-'CRM3.2'!K13)/'CRM3.2'!K13</f>
        <v>0</v>
      </c>
    </row>
    <row r="14" spans="1:20" x14ac:dyDescent="0.3">
      <c r="A14" t="s">
        <v>27</v>
      </c>
      <c r="B14" t="s">
        <v>23</v>
      </c>
      <c r="C14" t="s">
        <v>15</v>
      </c>
      <c r="D14" s="1">
        <f>'CRM4'!D14-'CRM3.2'!D14</f>
        <v>0.11177644710579004</v>
      </c>
      <c r="E14" s="1">
        <f>'CRM4'!E14-'CRM3.2'!E14</f>
        <v>0.11177644710579004</v>
      </c>
      <c r="F14" s="1">
        <f>'CRM4'!F14-'CRM3.2'!F14</f>
        <v>0.11177644710579004</v>
      </c>
      <c r="G14" s="1">
        <f>'CRM4'!G14-'CRM3.2'!G14</f>
        <v>0.11177644710579004</v>
      </c>
      <c r="H14" s="1">
        <f>'CRM4'!H14-'CRM3.2'!H14</f>
        <v>0</v>
      </c>
      <c r="I14" s="1">
        <f>'CRM4'!I14-'CRM3.2'!I14</f>
        <v>0</v>
      </c>
      <c r="J14" s="1">
        <f>'CRM4'!J14-'CRM3.2'!J14</f>
        <v>0</v>
      </c>
      <c r="K14" s="1">
        <f>'CRM4'!K14-'CRM3.2'!K14</f>
        <v>0</v>
      </c>
      <c r="M14" s="2">
        <f>('CRM4'!D14-'CRM3.2'!D14)/'CRM3.2'!D14</f>
        <v>6.6350710900475063E-2</v>
      </c>
      <c r="N14" s="2">
        <f>('CRM4'!E14-'CRM3.2'!E14)/'CRM3.2'!E14</f>
        <v>6.6350710900475063E-2</v>
      </c>
      <c r="O14" s="2">
        <f>('CRM4'!F14-'CRM3.2'!F14)/'CRM3.2'!F14</f>
        <v>6.6350710900475063E-2</v>
      </c>
      <c r="P14" s="2">
        <f>('CRM4'!G14-'CRM3.2'!G14)/'CRM3.2'!G14</f>
        <v>6.6350710900475063E-2</v>
      </c>
      <c r="Q14" s="2">
        <f>('CRM4'!H14-'CRM3.2'!H14)/'CRM3.2'!H14</f>
        <v>0</v>
      </c>
      <c r="R14" s="2">
        <f>('CRM4'!I14-'CRM3.2'!I14)/'CRM3.2'!I14</f>
        <v>0</v>
      </c>
      <c r="S14" s="2">
        <f>('CRM4'!J14-'CRM3.2'!J14)/'CRM3.2'!J14</f>
        <v>0</v>
      </c>
      <c r="T14" s="2">
        <f>('CRM4'!K14-'CRM3.2'!K14)/'CRM3.2'!K14</f>
        <v>0</v>
      </c>
    </row>
    <row r="15" spans="1:20" x14ac:dyDescent="0.3">
      <c r="A15" t="s">
        <v>28</v>
      </c>
      <c r="B15" t="s">
        <v>23</v>
      </c>
      <c r="C15" t="s">
        <v>15</v>
      </c>
      <c r="D15" s="1">
        <f>'CRM4'!D15-'CRM3.2'!D15</f>
        <v>0.13630406290956953</v>
      </c>
      <c r="E15" s="1">
        <f>'CRM4'!E15-'CRM3.2'!E15</f>
        <v>0.13630406290956953</v>
      </c>
      <c r="F15" s="1">
        <f>'CRM4'!F15-'CRM3.2'!F15</f>
        <v>0.13630406290956953</v>
      </c>
      <c r="G15" s="1">
        <f>'CRM4'!G15-'CRM3.2'!G15</f>
        <v>0.13630406290956953</v>
      </c>
      <c r="H15" s="1">
        <f>'CRM4'!H15-'CRM3.2'!H15</f>
        <v>0</v>
      </c>
      <c r="I15" s="1">
        <f>'CRM4'!I15-'CRM3.2'!I15</f>
        <v>0</v>
      </c>
      <c r="J15" s="1">
        <f>'CRM4'!J15-'CRM3.2'!J15</f>
        <v>0</v>
      </c>
      <c r="K15" s="1">
        <f>'CRM4'!K15-'CRM3.2'!K15</f>
        <v>0</v>
      </c>
      <c r="M15" s="2">
        <f>('CRM4'!D15-'CRM3.2'!D15)/'CRM3.2'!D15</f>
        <v>3.4666666666667241E-2</v>
      </c>
      <c r="N15" s="2">
        <f>('CRM4'!E15-'CRM3.2'!E15)/'CRM3.2'!E15</f>
        <v>3.4666666666667241E-2</v>
      </c>
      <c r="O15" s="2">
        <f>('CRM4'!F15-'CRM3.2'!F15)/'CRM3.2'!F15</f>
        <v>3.4666666666667241E-2</v>
      </c>
      <c r="P15" s="2">
        <f>('CRM4'!G15-'CRM3.2'!G15)/'CRM3.2'!G15</f>
        <v>3.4666666666667241E-2</v>
      </c>
      <c r="Q15" s="2">
        <f>('CRM4'!H15-'CRM3.2'!H15)/'CRM3.2'!H15</f>
        <v>0</v>
      </c>
      <c r="R15" s="2">
        <f>('CRM4'!I15-'CRM3.2'!I15)/'CRM3.2'!I15</f>
        <v>0</v>
      </c>
      <c r="S15" s="2">
        <f>('CRM4'!J15-'CRM3.2'!J15)/'CRM3.2'!J15</f>
        <v>0</v>
      </c>
      <c r="T15" s="2">
        <f>('CRM4'!K15-'CRM3.2'!K15)/'CRM3.2'!K15</f>
        <v>0</v>
      </c>
    </row>
    <row r="16" spans="1:20" x14ac:dyDescent="0.3">
      <c r="A16" t="s">
        <v>29</v>
      </c>
      <c r="B16" t="s">
        <v>23</v>
      </c>
      <c r="C16" t="s">
        <v>15</v>
      </c>
      <c r="D16" s="1">
        <f>'CRM4'!D16-'CRM3.2'!D16</f>
        <v>0.11177644710578005</v>
      </c>
      <c r="E16" s="1">
        <f>'CRM4'!E16-'CRM3.2'!E16</f>
        <v>0.11177644710578005</v>
      </c>
      <c r="F16" s="1">
        <f>'CRM4'!F16-'CRM3.2'!F16</f>
        <v>0.11177644710578005</v>
      </c>
      <c r="G16" s="1">
        <f>'CRM4'!G16-'CRM3.2'!G16</f>
        <v>0.11177644710578005</v>
      </c>
      <c r="H16" s="1">
        <f>'CRM4'!H16-'CRM3.2'!H16</f>
        <v>0</v>
      </c>
      <c r="I16" s="1">
        <f>'CRM4'!I16-'CRM3.2'!I16</f>
        <v>0</v>
      </c>
      <c r="J16" s="1">
        <f>'CRM4'!J16-'CRM3.2'!J16</f>
        <v>0</v>
      </c>
      <c r="K16" s="1">
        <f>'CRM4'!K16-'CRM3.2'!K16</f>
        <v>0</v>
      </c>
      <c r="M16" s="2">
        <f>('CRM4'!D16-'CRM3.2'!D16)/'CRM3.2'!D16</f>
        <v>5.64516129032216E-2</v>
      </c>
      <c r="N16" s="2">
        <f>('CRM4'!E16-'CRM3.2'!E16)/'CRM3.2'!E16</f>
        <v>5.64516129032216E-2</v>
      </c>
      <c r="O16" s="2">
        <f>('CRM4'!F16-'CRM3.2'!F16)/'CRM3.2'!F16</f>
        <v>5.64516129032216E-2</v>
      </c>
      <c r="P16" s="2">
        <f>('CRM4'!G16-'CRM3.2'!G16)/'CRM3.2'!G16</f>
        <v>5.64516129032216E-2</v>
      </c>
      <c r="Q16" s="2">
        <f>('CRM4'!H16-'CRM3.2'!H16)/'CRM3.2'!H16</f>
        <v>0</v>
      </c>
      <c r="R16" s="2">
        <f>('CRM4'!I16-'CRM3.2'!I16)/'CRM3.2'!I16</f>
        <v>0</v>
      </c>
      <c r="S16" s="2">
        <f>('CRM4'!J16-'CRM3.2'!J16)/'CRM3.2'!J16</f>
        <v>0</v>
      </c>
      <c r="T16" s="2">
        <f>('CRM4'!K16-'CRM3.2'!K16)/'CRM3.2'!K16</f>
        <v>0</v>
      </c>
    </row>
    <row r="17" spans="1:20" x14ac:dyDescent="0.3">
      <c r="A17" t="s">
        <v>30</v>
      </c>
      <c r="B17" t="s">
        <v>23</v>
      </c>
      <c r="C17" t="s">
        <v>15</v>
      </c>
      <c r="D17" s="1">
        <f>'CRM4'!D17-'CRM3.2'!D17</f>
        <v>4.1600000000000037</v>
      </c>
      <c r="E17" s="1">
        <f>'CRM4'!E17-'CRM3.2'!E17</f>
        <v>4.1600000000000037</v>
      </c>
      <c r="F17" s="1">
        <f>'CRM4'!F17-'CRM3.2'!F17</f>
        <v>4.1600000000000037</v>
      </c>
      <c r="G17" s="1">
        <f>'CRM4'!G17-'CRM3.2'!G17</f>
        <v>4.1600000000000037</v>
      </c>
      <c r="H17" s="1">
        <f>'CRM4'!H17-'CRM3.2'!H17</f>
        <v>0</v>
      </c>
      <c r="I17" s="1">
        <f>'CRM4'!I17-'CRM3.2'!I17</f>
        <v>0</v>
      </c>
      <c r="J17" s="1">
        <f>'CRM4'!J17-'CRM3.2'!J17</f>
        <v>0</v>
      </c>
      <c r="K17" s="1">
        <f>'CRM4'!K17-'CRM3.2'!K17</f>
        <v>0</v>
      </c>
      <c r="M17" s="2">
        <f>('CRM4'!D17-'CRM3.2'!D17)/'CRM3.2'!D17</f>
        <v>7.5144508670520305E-2</v>
      </c>
      <c r="N17" s="2">
        <f>('CRM4'!E17-'CRM3.2'!E17)/'CRM3.2'!E17</f>
        <v>7.5144508670520305E-2</v>
      </c>
      <c r="O17" s="2">
        <f>('CRM4'!F17-'CRM3.2'!F17)/'CRM3.2'!F17</f>
        <v>7.5144508670520305E-2</v>
      </c>
      <c r="P17" s="2">
        <f>('CRM4'!G17-'CRM3.2'!G17)/'CRM3.2'!G17</f>
        <v>7.5144508670520305E-2</v>
      </c>
      <c r="Q17" s="2">
        <f>('CRM4'!H17-'CRM3.2'!H17)/'CRM3.2'!H17</f>
        <v>0</v>
      </c>
      <c r="R17" s="2">
        <f>('CRM4'!I17-'CRM3.2'!I17)/'CRM3.2'!I17</f>
        <v>0</v>
      </c>
      <c r="S17" s="2">
        <f>('CRM4'!J17-'CRM3.2'!J17)/'CRM3.2'!J17</f>
        <v>0</v>
      </c>
      <c r="T17" s="2">
        <f>('CRM4'!K17-'CRM3.2'!K17)/'CRM3.2'!K17</f>
        <v>0</v>
      </c>
    </row>
    <row r="18" spans="1:20" x14ac:dyDescent="0.3">
      <c r="A18" t="s">
        <v>31</v>
      </c>
      <c r="B18" t="s">
        <v>32</v>
      </c>
      <c r="C18" t="s">
        <v>15</v>
      </c>
      <c r="D18" s="1">
        <f>'CRM4'!D18-'CRM3.2'!D18</f>
        <v>0.86666666666670089</v>
      </c>
      <c r="E18" s="1">
        <f>'CRM4'!E18-'CRM3.2'!E18</f>
        <v>0.86666666666670089</v>
      </c>
      <c r="F18" s="1">
        <f>'CRM4'!F18-'CRM3.2'!F18</f>
        <v>0.86666666666670089</v>
      </c>
      <c r="G18" s="1">
        <f>'CRM4'!G18-'CRM3.2'!G18</f>
        <v>0.86666666666670089</v>
      </c>
      <c r="H18" s="1">
        <f>'CRM4'!H18-'CRM3.2'!H18</f>
        <v>0</v>
      </c>
      <c r="I18" s="1">
        <f>'CRM4'!I18-'CRM3.2'!I18</f>
        <v>0</v>
      </c>
      <c r="J18" s="1">
        <f>'CRM4'!J18-'CRM3.2'!J18</f>
        <v>0</v>
      </c>
      <c r="K18" s="1">
        <f>'CRM4'!K18-'CRM3.2'!K18</f>
        <v>0</v>
      </c>
      <c r="M18" s="2">
        <f>('CRM4'!D18-'CRM3.2'!D18)/'CRM3.2'!D18</f>
        <v>7.262569832402542E-2</v>
      </c>
      <c r="N18" s="2">
        <f>('CRM4'!E18-'CRM3.2'!E18)/'CRM3.2'!E18</f>
        <v>7.262569832402542E-2</v>
      </c>
      <c r="O18" s="2">
        <f>('CRM4'!F18-'CRM3.2'!F18)/'CRM3.2'!F18</f>
        <v>7.262569832402542E-2</v>
      </c>
      <c r="P18" s="2">
        <f>('CRM4'!G18-'CRM3.2'!G18)/'CRM3.2'!G18</f>
        <v>7.262569832402542E-2</v>
      </c>
      <c r="Q18" s="2">
        <f>('CRM4'!H18-'CRM3.2'!H18)/'CRM3.2'!H18</f>
        <v>0</v>
      </c>
      <c r="R18" s="2">
        <f>('CRM4'!I18-'CRM3.2'!I18)/'CRM3.2'!I18</f>
        <v>0</v>
      </c>
      <c r="S18" s="2">
        <f>('CRM4'!J18-'CRM3.2'!J18)/'CRM3.2'!J18</f>
        <v>0</v>
      </c>
      <c r="T18" s="2">
        <f>('CRM4'!K18-'CRM3.2'!K18)/'CRM3.2'!K18</f>
        <v>0</v>
      </c>
    </row>
    <row r="19" spans="1:20" x14ac:dyDescent="0.3">
      <c r="A19" t="s">
        <v>33</v>
      </c>
      <c r="B19" t="s">
        <v>32</v>
      </c>
      <c r="C19" t="s">
        <v>15</v>
      </c>
      <c r="D19" s="1">
        <f>'CRM4'!D19-'CRM3.2'!D19</f>
        <v>0.14125200642054025</v>
      </c>
      <c r="E19" s="1">
        <f>'CRM4'!E19-'CRM3.2'!E19</f>
        <v>0.14125200642054025</v>
      </c>
      <c r="F19" s="1">
        <f>'CRM4'!F19-'CRM3.2'!F19</f>
        <v>0.14125200642054025</v>
      </c>
      <c r="G19" s="1">
        <f>'CRM4'!G19-'CRM3.2'!G19</f>
        <v>0.14125200642054025</v>
      </c>
      <c r="H19" s="1">
        <f>'CRM4'!H19-'CRM3.2'!H19</f>
        <v>0</v>
      </c>
      <c r="I19" s="1">
        <f>'CRM4'!I19-'CRM3.2'!I19</f>
        <v>0</v>
      </c>
      <c r="J19" s="1">
        <f>'CRM4'!J19-'CRM3.2'!J19</f>
        <v>0</v>
      </c>
      <c r="K19" s="1">
        <f>'CRM4'!K19-'CRM3.2'!K19</f>
        <v>0</v>
      </c>
      <c r="M19" s="2">
        <f>('CRM4'!D19-'CRM3.2'!D19)/'CRM3.2'!D19</f>
        <v>2.2727272727271854E-2</v>
      </c>
      <c r="N19" s="2">
        <f>('CRM4'!E19-'CRM3.2'!E19)/'CRM3.2'!E19</f>
        <v>2.2727272727271854E-2</v>
      </c>
      <c r="O19" s="2">
        <f>('CRM4'!F19-'CRM3.2'!F19)/'CRM3.2'!F19</f>
        <v>2.2727272727271854E-2</v>
      </c>
      <c r="P19" s="2">
        <f>('CRM4'!G19-'CRM3.2'!G19)/'CRM3.2'!G19</f>
        <v>2.2727272727271854E-2</v>
      </c>
      <c r="Q19" s="2">
        <f>('CRM4'!H19-'CRM3.2'!H19)/'CRM3.2'!H19</f>
        <v>0</v>
      </c>
      <c r="R19" s="2">
        <f>('CRM4'!I19-'CRM3.2'!I19)/'CRM3.2'!I19</f>
        <v>0</v>
      </c>
      <c r="S19" s="2">
        <f>('CRM4'!J19-'CRM3.2'!J19)/'CRM3.2'!J19</f>
        <v>0</v>
      </c>
      <c r="T19" s="2">
        <f>('CRM4'!K19-'CRM3.2'!K19)/'CRM3.2'!K19</f>
        <v>0</v>
      </c>
    </row>
    <row r="20" spans="1:20" x14ac:dyDescent="0.3">
      <c r="A20" t="s">
        <v>34</v>
      </c>
      <c r="B20" t="s">
        <v>32</v>
      </c>
      <c r="C20" t="s">
        <v>15</v>
      </c>
      <c r="D20" s="1">
        <f>'CRM4'!D20-'CRM3.2'!D20</f>
        <v>1.120000000000001</v>
      </c>
      <c r="E20" s="1">
        <f>'CRM4'!E20-'CRM3.2'!E20</f>
        <v>1.120000000000001</v>
      </c>
      <c r="F20" s="1">
        <f>'CRM4'!F20-'CRM3.2'!F20</f>
        <v>1.120000000000001</v>
      </c>
      <c r="G20" s="1">
        <f>'CRM4'!G20-'CRM3.2'!G20</f>
        <v>1.120000000000001</v>
      </c>
      <c r="H20" s="1">
        <f>'CRM4'!H20-'CRM3.2'!H20</f>
        <v>0</v>
      </c>
      <c r="I20" s="1">
        <f>'CRM4'!I20-'CRM3.2'!I20</f>
        <v>0</v>
      </c>
      <c r="J20" s="1">
        <f>'CRM4'!J20-'CRM3.2'!J20</f>
        <v>0</v>
      </c>
      <c r="K20" s="1">
        <f>'CRM4'!K20-'CRM3.2'!K20</f>
        <v>0</v>
      </c>
      <c r="M20" s="2">
        <f>('CRM4'!D20-'CRM3.2'!D20)/'CRM3.2'!D20</f>
        <v>6.8292682926829329E-2</v>
      </c>
      <c r="N20" s="2">
        <f>('CRM4'!E20-'CRM3.2'!E20)/'CRM3.2'!E20</f>
        <v>6.8292682926829329E-2</v>
      </c>
      <c r="O20" s="2">
        <f>('CRM4'!F20-'CRM3.2'!F20)/'CRM3.2'!F20</f>
        <v>6.8292682926829329E-2</v>
      </c>
      <c r="P20" s="2">
        <f>('CRM4'!G20-'CRM3.2'!G20)/'CRM3.2'!G20</f>
        <v>6.8292682926829329E-2</v>
      </c>
      <c r="Q20" s="2">
        <f>('CRM4'!H20-'CRM3.2'!H20)/'CRM3.2'!H20</f>
        <v>0</v>
      </c>
      <c r="R20" s="2">
        <f>('CRM4'!I20-'CRM3.2'!I20)/'CRM3.2'!I20</f>
        <v>0</v>
      </c>
      <c r="S20" s="2">
        <f>('CRM4'!J20-'CRM3.2'!J20)/'CRM3.2'!J20</f>
        <v>0</v>
      </c>
      <c r="T20" s="2">
        <f>('CRM4'!K20-'CRM3.2'!K20)/'CRM3.2'!K20</f>
        <v>0</v>
      </c>
    </row>
    <row r="21" spans="1:20" x14ac:dyDescent="0.3">
      <c r="A21" t="s">
        <v>35</v>
      </c>
      <c r="B21" t="s">
        <v>32</v>
      </c>
      <c r="C21" t="s">
        <v>15</v>
      </c>
      <c r="D21" s="1">
        <f>'CRM4'!D21-'CRM3.2'!D21</f>
        <v>0.37446808510640039</v>
      </c>
      <c r="E21" s="1">
        <f>'CRM4'!E21-'CRM3.2'!E21</f>
        <v>0.37446808510640039</v>
      </c>
      <c r="F21" s="1">
        <f>'CRM4'!F21-'CRM3.2'!F21</f>
        <v>0.37446808510640039</v>
      </c>
      <c r="G21" s="1">
        <f>'CRM4'!G21-'CRM3.2'!G21</f>
        <v>0.37446808510640039</v>
      </c>
      <c r="H21" s="1">
        <f>'CRM4'!H21-'CRM3.2'!H21</f>
        <v>0</v>
      </c>
      <c r="I21" s="1">
        <f>'CRM4'!I21-'CRM3.2'!I21</f>
        <v>0</v>
      </c>
      <c r="J21" s="1">
        <f>'CRM4'!J21-'CRM3.2'!J21</f>
        <v>0</v>
      </c>
      <c r="K21" s="1">
        <f>'CRM4'!K21-'CRM3.2'!K21</f>
        <v>0</v>
      </c>
      <c r="M21" s="2">
        <f>('CRM4'!D21-'CRM3.2'!D21)/'CRM3.2'!D21</f>
        <v>2.6506024096386936E-2</v>
      </c>
      <c r="N21" s="2">
        <f>('CRM4'!E21-'CRM3.2'!E21)/'CRM3.2'!E21</f>
        <v>2.6506024096386936E-2</v>
      </c>
      <c r="O21" s="2">
        <f>('CRM4'!F21-'CRM3.2'!F21)/'CRM3.2'!F21</f>
        <v>2.6506024096386936E-2</v>
      </c>
      <c r="P21" s="2">
        <f>('CRM4'!G21-'CRM3.2'!G21)/'CRM3.2'!G21</f>
        <v>2.6506024096386936E-2</v>
      </c>
      <c r="Q21" s="2">
        <f>('CRM4'!H21-'CRM3.2'!H21)/'CRM3.2'!H21</f>
        <v>0</v>
      </c>
      <c r="R21" s="2">
        <f>('CRM4'!I21-'CRM3.2'!I21)/'CRM3.2'!I21</f>
        <v>0</v>
      </c>
      <c r="S21" s="2">
        <f>('CRM4'!J21-'CRM3.2'!J21)/'CRM3.2'!J21</f>
        <v>0</v>
      </c>
      <c r="T21" s="2">
        <f>('CRM4'!K21-'CRM3.2'!K21)/'CRM3.2'!K21</f>
        <v>0</v>
      </c>
    </row>
    <row r="22" spans="1:20" x14ac:dyDescent="0.3">
      <c r="A22" t="s">
        <v>36</v>
      </c>
      <c r="B22" t="s">
        <v>32</v>
      </c>
      <c r="C22" t="s">
        <v>15</v>
      </c>
      <c r="D22" s="1">
        <f>'CRM4'!D22-'CRM3.2'!D22</f>
        <v>0.86666666666670089</v>
      </c>
      <c r="E22" s="1">
        <f>'CRM4'!E22-'CRM3.2'!E22</f>
        <v>0.86666666666670089</v>
      </c>
      <c r="F22" s="1">
        <f>'CRM4'!F22-'CRM3.2'!F22</f>
        <v>0.86666666666670089</v>
      </c>
      <c r="G22" s="1">
        <f>'CRM4'!G22-'CRM3.2'!G22</f>
        <v>0.86666666666670089</v>
      </c>
      <c r="H22" s="1">
        <f>'CRM4'!H22-'CRM3.2'!H22</f>
        <v>0</v>
      </c>
      <c r="I22" s="1">
        <f>'CRM4'!I22-'CRM3.2'!I22</f>
        <v>0</v>
      </c>
      <c r="J22" s="1">
        <f>'CRM4'!J22-'CRM3.2'!J22</f>
        <v>0</v>
      </c>
      <c r="K22" s="1">
        <f>'CRM4'!K22-'CRM3.2'!K22</f>
        <v>0</v>
      </c>
      <c r="M22" s="2">
        <f>('CRM4'!D22-'CRM3.2'!D22)/'CRM3.2'!D22</f>
        <v>7.262569832402542E-2</v>
      </c>
      <c r="N22" s="2">
        <f>('CRM4'!E22-'CRM3.2'!E22)/'CRM3.2'!E22</f>
        <v>7.262569832402542E-2</v>
      </c>
      <c r="O22" s="2">
        <f>('CRM4'!F22-'CRM3.2'!F22)/'CRM3.2'!F22</f>
        <v>7.262569832402542E-2</v>
      </c>
      <c r="P22" s="2">
        <f>('CRM4'!G22-'CRM3.2'!G22)/'CRM3.2'!G22</f>
        <v>7.262569832402542E-2</v>
      </c>
      <c r="Q22" s="2">
        <f>('CRM4'!H22-'CRM3.2'!H22)/'CRM3.2'!H22</f>
        <v>0</v>
      </c>
      <c r="R22" s="2">
        <f>('CRM4'!I22-'CRM3.2'!I22)/'CRM3.2'!I22</f>
        <v>0</v>
      </c>
      <c r="S22" s="2">
        <f>('CRM4'!J22-'CRM3.2'!J22)/'CRM3.2'!J22</f>
        <v>0</v>
      </c>
      <c r="T22" s="2">
        <f>('CRM4'!K22-'CRM3.2'!K22)/'CRM3.2'!K22</f>
        <v>0</v>
      </c>
    </row>
    <row r="23" spans="1:20" x14ac:dyDescent="0.3">
      <c r="A23" t="s">
        <v>37</v>
      </c>
      <c r="B23" t="s">
        <v>38</v>
      </c>
      <c r="C23" t="s">
        <v>39</v>
      </c>
      <c r="D23" s="1">
        <f>'CRM4'!D23-'CRM3.2'!D23</f>
        <v>-4.7995714668339851E-2</v>
      </c>
      <c r="E23" s="1">
        <f>'CRM4'!E23-'CRM3.2'!E23</f>
        <v>-4.7995714668330081E-2</v>
      </c>
      <c r="F23" s="1">
        <f>'CRM4'!F23-'CRM3.2'!F23</f>
        <v>-4.7995714668299883E-2</v>
      </c>
      <c r="G23" s="1">
        <f>'CRM4'!G23-'CRM3.2'!G23</f>
        <v>-4.7995714668402911E-2</v>
      </c>
      <c r="H23" s="1">
        <f>'CRM4'!H23-'CRM3.2'!H23</f>
        <v>1.1027610113956143E-7</v>
      </c>
      <c r="I23" s="1">
        <f>'CRM4'!I23-'CRM3.2'!I23</f>
        <v>-6.1014503671685816E-8</v>
      </c>
      <c r="J23" s="1">
        <f>'CRM4'!J23-'CRM3.2'!J23</f>
        <v>3.1663475965615362E-6</v>
      </c>
      <c r="K23" s="1">
        <f>'CRM4'!K23-'CRM3.2'!K23</f>
        <v>8.7598670006627799E-7</v>
      </c>
      <c r="M23" s="2">
        <f>('CRM4'!D23-'CRM3.2'!D23)/'CRM3.2'!D23</f>
        <v>-7.4746396155910009E-3</v>
      </c>
      <c r="N23" s="2">
        <f>('CRM4'!E23-'CRM3.2'!E23)/'CRM3.2'!E23</f>
        <v>-4.8076923076919983E-3</v>
      </c>
      <c r="O23" s="2">
        <f>('CRM4'!F23-'CRM3.2'!F23)/'CRM3.2'!F23</f>
        <v>-3.1638418079074173E-3</v>
      </c>
      <c r="P23" s="2">
        <f>('CRM4'!G23-'CRM3.2'!G23)/'CRM3.2'!G23</f>
        <v>-1.0416408323221404E-3</v>
      </c>
      <c r="Q23" s="2">
        <f>('CRM4'!H23-'CRM3.2'!H23)/'CRM3.2'!H23</f>
        <v>3.5266698396820412E-9</v>
      </c>
      <c r="R23" s="2">
        <f>('CRM4'!I23-'CRM3.2'!I23)/'CRM3.2'!I23</f>
        <v>-1.4117160312568741E-9</v>
      </c>
      <c r="S23" s="2">
        <f>('CRM4'!J23-'CRM3.2'!J23)/'CRM3.2'!J23</f>
        <v>6.1872881361697395E-8</v>
      </c>
      <c r="T23" s="2">
        <f>('CRM4'!K23-'CRM3.2'!K23)/'CRM3.2'!K23</f>
        <v>1.6453012945781341E-8</v>
      </c>
    </row>
    <row r="24" spans="1:20" x14ac:dyDescent="0.3">
      <c r="A24" t="s">
        <v>40</v>
      </c>
      <c r="B24" t="s">
        <v>38</v>
      </c>
      <c r="C24" t="s">
        <v>13</v>
      </c>
      <c r="D24" s="1">
        <f>'CRM4'!D24-'CRM3.2'!D24</f>
        <v>5.9072646324249911E-2</v>
      </c>
      <c r="E24" s="1">
        <f>'CRM4'!E24-'CRM3.2'!E24</f>
        <v>5.9072646324249911E-2</v>
      </c>
      <c r="F24" s="1">
        <f>'CRM4'!F24-'CRM3.2'!F24</f>
        <v>5.9072646324249911E-2</v>
      </c>
      <c r="G24" s="1">
        <f>'CRM4'!G24-'CRM3.2'!G24</f>
        <v>5.9072646324249911E-2</v>
      </c>
      <c r="H24" s="1">
        <f>'CRM4'!H24-'CRM3.2'!H24</f>
        <v>0</v>
      </c>
      <c r="I24" s="1">
        <f>'CRM4'!I24-'CRM3.2'!I24</f>
        <v>0</v>
      </c>
      <c r="J24" s="1">
        <f>'CRM4'!J24-'CRM3.2'!J24</f>
        <v>0</v>
      </c>
      <c r="K24" s="1">
        <f>'CRM4'!K24-'CRM3.2'!K24</f>
        <v>0</v>
      </c>
      <c r="M24" s="2">
        <f>('CRM4'!D24-'CRM3.2'!D24)/'CRM3.2'!D24</f>
        <v>4.2821158690177864E-2</v>
      </c>
      <c r="N24" s="2">
        <f>('CRM4'!E24-'CRM3.2'!E24)/'CRM3.2'!E24</f>
        <v>4.2821158690177864E-2</v>
      </c>
      <c r="O24" s="2">
        <f>('CRM4'!F24-'CRM3.2'!F24)/'CRM3.2'!F24</f>
        <v>4.2821158690177864E-2</v>
      </c>
      <c r="P24" s="2">
        <f>('CRM4'!G24-'CRM3.2'!G24)/'CRM3.2'!G24</f>
        <v>4.2821158690177864E-2</v>
      </c>
      <c r="Q24" s="2">
        <f>('CRM4'!H24-'CRM3.2'!H24)/'CRM3.2'!H24</f>
        <v>0</v>
      </c>
      <c r="R24" s="2">
        <f>('CRM4'!I24-'CRM3.2'!I24)/'CRM3.2'!I24</f>
        <v>0</v>
      </c>
      <c r="S24" s="2">
        <f>('CRM4'!J24-'CRM3.2'!J24)/'CRM3.2'!J24</f>
        <v>0</v>
      </c>
      <c r="T24" s="2">
        <f>('CRM4'!K24-'CRM3.2'!K24)/'CRM3.2'!K24</f>
        <v>0</v>
      </c>
    </row>
    <row r="25" spans="1:20" x14ac:dyDescent="0.3">
      <c r="A25" t="s">
        <v>41</v>
      </c>
      <c r="B25" t="s">
        <v>38</v>
      </c>
      <c r="C25" t="s">
        <v>13</v>
      </c>
      <c r="D25" s="1">
        <f>'CRM4'!D25-'CRM3.2'!D25</f>
        <v>6.9565217391309941E-2</v>
      </c>
      <c r="E25" s="1">
        <f>'CRM4'!E25-'CRM3.2'!E25</f>
        <v>6.9565217391309941E-2</v>
      </c>
      <c r="F25" s="1">
        <f>'CRM4'!F25-'CRM3.2'!F25</f>
        <v>6.9565217391309941E-2</v>
      </c>
      <c r="G25" s="1">
        <f>'CRM4'!G25-'CRM3.2'!G25</f>
        <v>6.9565217391309941E-2</v>
      </c>
      <c r="H25" s="1">
        <f>'CRM4'!H25-'CRM3.2'!H25</f>
        <v>0</v>
      </c>
      <c r="I25" s="1">
        <f>'CRM4'!I25-'CRM3.2'!I25</f>
        <v>0</v>
      </c>
      <c r="J25" s="1">
        <f>'CRM4'!J25-'CRM3.2'!J25</f>
        <v>0</v>
      </c>
      <c r="K25" s="1">
        <f>'CRM4'!K25-'CRM3.2'!K25</f>
        <v>0</v>
      </c>
      <c r="M25" s="2">
        <f>('CRM4'!D25-'CRM3.2'!D25)/'CRM3.2'!D25</f>
        <v>5.7251908396951448E-2</v>
      </c>
      <c r="N25" s="2">
        <f>('CRM4'!E25-'CRM3.2'!E25)/'CRM3.2'!E25</f>
        <v>5.7251908396951448E-2</v>
      </c>
      <c r="O25" s="2">
        <f>('CRM4'!F25-'CRM3.2'!F25)/'CRM3.2'!F25</f>
        <v>5.7251908396951448E-2</v>
      </c>
      <c r="P25" s="2">
        <f>('CRM4'!G25-'CRM3.2'!G25)/'CRM3.2'!G25</f>
        <v>5.7251908396951448E-2</v>
      </c>
      <c r="Q25" s="2">
        <f>('CRM4'!H25-'CRM3.2'!H25)/'CRM3.2'!H25</f>
        <v>0</v>
      </c>
      <c r="R25" s="2">
        <f>('CRM4'!I25-'CRM3.2'!I25)/'CRM3.2'!I25</f>
        <v>0</v>
      </c>
      <c r="S25" s="2">
        <f>('CRM4'!J25-'CRM3.2'!J25)/'CRM3.2'!J25</f>
        <v>0</v>
      </c>
      <c r="T25" s="2">
        <f>('CRM4'!K25-'CRM3.2'!K25)/'CRM3.2'!K25</f>
        <v>0</v>
      </c>
    </row>
    <row r="26" spans="1:20" x14ac:dyDescent="0.3">
      <c r="A26" t="s">
        <v>42</v>
      </c>
      <c r="B26" t="s">
        <v>38</v>
      </c>
      <c r="C26" t="s">
        <v>13</v>
      </c>
      <c r="D26" s="1">
        <f>'CRM4'!D26-'CRM3.2'!D26</f>
        <v>3.1735537190083041E-2</v>
      </c>
      <c r="E26" s="1">
        <f>'CRM4'!E26-'CRM3.2'!E26</f>
        <v>3.1735537190083041E-2</v>
      </c>
      <c r="F26" s="1">
        <f>'CRM4'!F26-'CRM3.2'!F26</f>
        <v>3.1735537190083041E-2</v>
      </c>
      <c r="G26" s="1">
        <f>'CRM4'!G26-'CRM3.2'!G26</f>
        <v>3.1735537190083041E-2</v>
      </c>
      <c r="H26" s="1">
        <f>'CRM4'!H26-'CRM3.2'!H26</f>
        <v>0</v>
      </c>
      <c r="I26" s="1">
        <f>'CRM4'!I26-'CRM3.2'!I26</f>
        <v>0</v>
      </c>
      <c r="J26" s="1">
        <f>'CRM4'!J26-'CRM3.2'!J26</f>
        <v>0</v>
      </c>
      <c r="K26" s="1">
        <f>'CRM4'!K26-'CRM3.2'!K26</f>
        <v>0</v>
      </c>
      <c r="M26" s="2">
        <f>('CRM4'!D26-'CRM3.2'!D26)/'CRM3.2'!D26</f>
        <v>3.3802816901408891E-2</v>
      </c>
      <c r="N26" s="2">
        <f>('CRM4'!E26-'CRM3.2'!E26)/'CRM3.2'!E26</f>
        <v>3.3802816901408891E-2</v>
      </c>
      <c r="O26" s="2">
        <f>('CRM4'!F26-'CRM3.2'!F26)/'CRM3.2'!F26</f>
        <v>3.3802816901408891E-2</v>
      </c>
      <c r="P26" s="2">
        <f>('CRM4'!G26-'CRM3.2'!G26)/'CRM3.2'!G26</f>
        <v>3.3802816901408891E-2</v>
      </c>
      <c r="Q26" s="2">
        <f>('CRM4'!H26-'CRM3.2'!H26)/'CRM3.2'!H26</f>
        <v>0</v>
      </c>
      <c r="R26" s="2">
        <f>('CRM4'!I26-'CRM3.2'!I26)/'CRM3.2'!I26</f>
        <v>0</v>
      </c>
      <c r="S26" s="2">
        <f>('CRM4'!J26-'CRM3.2'!J26)/'CRM3.2'!J26</f>
        <v>0</v>
      </c>
      <c r="T26" s="2">
        <f>('CRM4'!K26-'CRM3.2'!K26)/'CRM3.2'!K26</f>
        <v>0</v>
      </c>
    </row>
    <row r="27" spans="1:20" x14ac:dyDescent="0.3">
      <c r="A27" t="s">
        <v>43</v>
      </c>
      <c r="B27" t="s">
        <v>38</v>
      </c>
      <c r="C27" t="s">
        <v>13</v>
      </c>
      <c r="D27" s="1">
        <f>'CRM4'!D27-'CRM3.2'!D27</f>
        <v>6.4000000000000057E-2</v>
      </c>
      <c r="E27" s="1">
        <f>'CRM4'!E27-'CRM3.2'!E27</f>
        <v>6.4000000000000057E-2</v>
      </c>
      <c r="F27" s="1">
        <f>'CRM4'!F27-'CRM3.2'!F27</f>
        <v>6.4000000000000057E-2</v>
      </c>
      <c r="G27" s="1">
        <f>'CRM4'!G27-'CRM3.2'!G27</f>
        <v>6.4000000000000057E-2</v>
      </c>
      <c r="H27" s="1">
        <f>'CRM4'!H27-'CRM3.2'!H27</f>
        <v>0</v>
      </c>
      <c r="I27" s="1">
        <f>'CRM4'!I27-'CRM3.2'!I27</f>
        <v>0</v>
      </c>
      <c r="J27" s="1">
        <f>'CRM4'!J27-'CRM3.2'!J27</f>
        <v>0</v>
      </c>
      <c r="K27" s="1">
        <f>'CRM4'!K27-'CRM3.2'!K27</f>
        <v>0</v>
      </c>
      <c r="M27" s="2">
        <f>('CRM4'!D27-'CRM3.2'!D27)/'CRM3.2'!D27</f>
        <v>1.9938650306748511E-2</v>
      </c>
      <c r="N27" s="2">
        <f>('CRM4'!E27-'CRM3.2'!E27)/'CRM3.2'!E27</f>
        <v>1.9938650306748511E-2</v>
      </c>
      <c r="O27" s="2">
        <f>('CRM4'!F27-'CRM3.2'!F27)/'CRM3.2'!F27</f>
        <v>1.9938650306748511E-2</v>
      </c>
      <c r="P27" s="2">
        <f>('CRM4'!G27-'CRM3.2'!G27)/'CRM3.2'!G27</f>
        <v>1.9938650306748511E-2</v>
      </c>
      <c r="Q27" s="2">
        <f>('CRM4'!H27-'CRM3.2'!H27)/'CRM3.2'!H27</f>
        <v>0</v>
      </c>
      <c r="R27" s="2">
        <f>('CRM4'!I27-'CRM3.2'!I27)/'CRM3.2'!I27</f>
        <v>0</v>
      </c>
      <c r="S27" s="2">
        <f>('CRM4'!J27-'CRM3.2'!J27)/'CRM3.2'!J27</f>
        <v>0</v>
      </c>
      <c r="T27" s="2">
        <f>('CRM4'!K27-'CRM3.2'!K27)/'CRM3.2'!K27</f>
        <v>0</v>
      </c>
    </row>
    <row r="28" spans="1:20" x14ac:dyDescent="0.3">
      <c r="A28" t="s">
        <v>44</v>
      </c>
      <c r="B28" t="s">
        <v>38</v>
      </c>
      <c r="C28" t="s">
        <v>39</v>
      </c>
      <c r="D28" s="1">
        <f>'CRM4'!D28-'CRM3.2'!D28</f>
        <v>-0.10550000000000015</v>
      </c>
      <c r="E28" s="1">
        <f>'CRM4'!E28-'CRM3.2'!E28</f>
        <v>-0.10549999999999926</v>
      </c>
      <c r="F28" s="1">
        <f>'CRM4'!F28-'CRM3.2'!F28</f>
        <v>-0.10549999999999926</v>
      </c>
      <c r="G28" s="1">
        <f>'CRM4'!G28-'CRM3.2'!G28</f>
        <v>-0.10550000000000281</v>
      </c>
      <c r="H28" s="1">
        <f>'CRM4'!H28-'CRM3.2'!H28</f>
        <v>4.1948098328248307E-8</v>
      </c>
      <c r="I28" s="1">
        <f>'CRM4'!I28-'CRM3.2'!I28</f>
        <v>1.0635972103045788E-9</v>
      </c>
      <c r="J28" s="1">
        <f>'CRM4'!J28-'CRM3.2'!J28</f>
        <v>-1.3884394007845913E-6</v>
      </c>
      <c r="K28" s="1">
        <f>'CRM4'!K28-'CRM3.2'!K28</f>
        <v>-8.684239816147965E-8</v>
      </c>
      <c r="M28" s="2">
        <f>('CRM4'!D28-'CRM3.2'!D28)/'CRM3.2'!D28</f>
        <v>-1.6228272573450261E-2</v>
      </c>
      <c r="N28" s="2">
        <f>('CRM4'!E28-'CRM3.2'!E28)/'CRM3.2'!E28</f>
        <v>-1.0647423928949816E-2</v>
      </c>
      <c r="O28" s="2">
        <f>('CRM4'!F28-'CRM3.2'!F28)/'CRM3.2'!F28</f>
        <v>-8.0660575710080097E-3</v>
      </c>
      <c r="P28" s="2">
        <f>('CRM4'!G28-'CRM3.2'!G28)/'CRM3.2'!G28</f>
        <v>-3.4473744404144302E-3</v>
      </c>
      <c r="Q28" s="2">
        <f>('CRM4'!H28-'CRM3.2'!H28)/'CRM3.2'!H28</f>
        <v>1.8436329916435717E-9</v>
      </c>
      <c r="R28" s="2">
        <f>('CRM4'!I28-'CRM3.2'!I28)/'CRM3.2'!I28</f>
        <v>2.850541156725121E-11</v>
      </c>
      <c r="S28" s="2">
        <f>('CRM4'!J28-'CRM3.2'!J28)/'CRM3.2'!J28</f>
        <v>-2.9677178946137899E-8</v>
      </c>
      <c r="T28" s="2">
        <f>('CRM4'!K28-'CRM3.2'!K28)/'CRM3.2'!K28</f>
        <v>-1.7071857660286295E-9</v>
      </c>
    </row>
    <row r="29" spans="1:20" x14ac:dyDescent="0.3">
      <c r="A29" t="s">
        <v>45</v>
      </c>
      <c r="B29" t="s">
        <v>38</v>
      </c>
      <c r="C29" t="s">
        <v>39</v>
      </c>
      <c r="D29" s="1">
        <f>'CRM4'!D29-'CRM3.2'!D29</f>
        <v>-3.8000000000000256E-2</v>
      </c>
      <c r="E29" s="1">
        <f>'CRM4'!E29-'CRM3.2'!E29</f>
        <v>-3.8000000000000256E-2</v>
      </c>
      <c r="F29" s="1">
        <f>'CRM4'!F29-'CRM3.2'!F29</f>
        <v>-3.8000000000000256E-2</v>
      </c>
      <c r="G29" s="1">
        <f>'CRM4'!G29-'CRM3.2'!G29</f>
        <v>-3.8000000000000256E-2</v>
      </c>
      <c r="H29" s="1">
        <f>'CRM4'!H29-'CRM3.2'!H29</f>
        <v>0</v>
      </c>
      <c r="I29" s="1">
        <f>'CRM4'!I29-'CRM3.2'!I29</f>
        <v>-1.3129469778050407E-7</v>
      </c>
      <c r="J29" s="1">
        <f>'CRM4'!J29-'CRM3.2'!J29</f>
        <v>1.1070465006923769E-6</v>
      </c>
      <c r="K29" s="1">
        <f>'CRM4'!K29-'CRM3.2'!K29</f>
        <v>-1.5404451048084411E-6</v>
      </c>
      <c r="M29" s="2">
        <f>('CRM4'!D29-'CRM3.2'!D29)/'CRM3.2'!D29</f>
        <v>-5.3992611537368928E-3</v>
      </c>
      <c r="N29" s="2">
        <f>('CRM4'!E29-'CRM3.2'!E29)/'CRM3.2'!E29</f>
        <v>-3.6384527001149226E-3</v>
      </c>
      <c r="O29" s="2">
        <f>('CRM4'!F29-'CRM3.2'!F29)/'CRM3.2'!F29</f>
        <v>-2.8511404561824922E-3</v>
      </c>
      <c r="P29" s="2">
        <f>('CRM4'!G29-'CRM3.2'!G29)/'CRM3.2'!G29</f>
        <v>-1.225648303444725E-3</v>
      </c>
      <c r="Q29" s="2">
        <f>('CRM4'!H29-'CRM3.2'!H29)/'CRM3.2'!H29</f>
        <v>0</v>
      </c>
      <c r="R29" s="2">
        <f>('CRM4'!I29-'CRM3.2'!I29)/'CRM3.2'!I29</f>
        <v>-3.4517995970669597E-9</v>
      </c>
      <c r="S29" s="2">
        <f>('CRM4'!J29-'CRM3.2'!J29)/'CRM3.2'!J29</f>
        <v>2.3051212054061011E-8</v>
      </c>
      <c r="T29" s="2">
        <f>('CRM4'!K29-'CRM3.2'!K29)/'CRM3.2'!K29</f>
        <v>-2.8972595959770628E-8</v>
      </c>
    </row>
    <row r="30" spans="1:20" x14ac:dyDescent="0.3">
      <c r="A30" t="s">
        <v>46</v>
      </c>
      <c r="B30" t="s">
        <v>38</v>
      </c>
      <c r="C30" t="s">
        <v>39</v>
      </c>
      <c r="D30" s="1">
        <f>'CRM4'!D30-'CRM3.2'!D30</f>
        <v>-3.7999999999999368E-2</v>
      </c>
      <c r="E30" s="1">
        <f>'CRM4'!E30-'CRM3.2'!E30</f>
        <v>-3.8000000000000256E-2</v>
      </c>
      <c r="F30" s="1">
        <f>'CRM4'!F30-'CRM3.2'!F30</f>
        <v>-3.8000000000000256E-2</v>
      </c>
      <c r="G30" s="1">
        <f>'CRM4'!G30-'CRM3.2'!G30</f>
        <v>-3.7999999999996703E-2</v>
      </c>
      <c r="H30" s="1">
        <f>'CRM4'!H30-'CRM3.2'!H30</f>
        <v>-2.6643290240713213E-7</v>
      </c>
      <c r="I30" s="1">
        <f>'CRM4'!I30-'CRM3.2'!I30</f>
        <v>0</v>
      </c>
      <c r="J30" s="1">
        <f>'CRM4'!J30-'CRM3.2'!J30</f>
        <v>-8.5815599959460087E-8</v>
      </c>
      <c r="K30" s="1">
        <f>'CRM4'!K30-'CRM3.2'!K30</f>
        <v>0</v>
      </c>
      <c r="M30" s="2">
        <f>('CRM4'!D30-'CRM3.2'!D30)/'CRM3.2'!D30</f>
        <v>-6.4868555821098279E-3</v>
      </c>
      <c r="N30" s="2">
        <f>('CRM4'!E30-'CRM3.2'!E30)/'CRM3.2'!E30</f>
        <v>-4.6105314244115807E-3</v>
      </c>
      <c r="O30" s="2">
        <f>('CRM4'!F30-'CRM3.2'!F30)/'CRM3.2'!F30</f>
        <v>-2.3111543607833751E-3</v>
      </c>
      <c r="P30" s="2">
        <f>('CRM4'!G30-'CRM3.2'!G30)/'CRM3.2'!G30</f>
        <v>-5.6281287952837319E-4</v>
      </c>
      <c r="Q30" s="2">
        <f>('CRM4'!H30-'CRM3.2'!H30)/'CRM3.2'!H30</f>
        <v>-8.3804975394524846E-9</v>
      </c>
      <c r="R30" s="2">
        <f>('CRM4'!I30-'CRM3.2'!I30)/'CRM3.2'!I30</f>
        <v>0</v>
      </c>
      <c r="S30" s="2">
        <f>('CRM4'!J30-'CRM3.2'!J30)/'CRM3.2'!J30</f>
        <v>-1.9177310401789583E-9</v>
      </c>
      <c r="T30" s="2">
        <f>('CRM4'!K30-'CRM3.2'!K30)/'CRM3.2'!K30</f>
        <v>0</v>
      </c>
    </row>
    <row r="31" spans="1:20" x14ac:dyDescent="0.3">
      <c r="A31" t="s">
        <v>47</v>
      </c>
      <c r="B31" t="s">
        <v>38</v>
      </c>
      <c r="C31" t="s">
        <v>15</v>
      </c>
      <c r="D31" s="1">
        <f>'CRM4'!D31-'CRM3.2'!D31</f>
        <v>3.196164602477003E-2</v>
      </c>
      <c r="E31" s="1">
        <f>'CRM4'!E31-'CRM3.2'!E31</f>
        <v>3.196164602477003E-2</v>
      </c>
      <c r="F31" s="1">
        <f>'CRM4'!F31-'CRM3.2'!F31</f>
        <v>3.196164602477003E-2</v>
      </c>
      <c r="G31" s="1">
        <f>'CRM4'!G31-'CRM3.2'!G31</f>
        <v>3.196164602477003E-2</v>
      </c>
      <c r="H31" s="1">
        <f>'CRM4'!H31-'CRM3.2'!H31</f>
        <v>0</v>
      </c>
      <c r="I31" s="1">
        <f>'CRM4'!I31-'CRM3.2'!I31</f>
        <v>0</v>
      </c>
      <c r="J31" s="1">
        <f>'CRM4'!J31-'CRM3.2'!J31</f>
        <v>0</v>
      </c>
      <c r="K31" s="1">
        <f>'CRM4'!K31-'CRM3.2'!K31</f>
        <v>0</v>
      </c>
      <c r="M31" s="2">
        <f>('CRM4'!D31-'CRM3.2'!D31)/'CRM3.2'!D31</f>
        <v>1.2586532410320901E-2</v>
      </c>
      <c r="N31" s="2">
        <f>('CRM4'!E31-'CRM3.2'!E31)/'CRM3.2'!E31</f>
        <v>1.2586532410320901E-2</v>
      </c>
      <c r="O31" s="2">
        <f>('CRM4'!F31-'CRM3.2'!F31)/'CRM3.2'!F31</f>
        <v>1.2586532410320901E-2</v>
      </c>
      <c r="P31" s="2">
        <f>('CRM4'!G31-'CRM3.2'!G31)/'CRM3.2'!G31</f>
        <v>1.2586532410320901E-2</v>
      </c>
      <c r="Q31" s="2">
        <f>('CRM4'!H31-'CRM3.2'!H31)/'CRM3.2'!H31</f>
        <v>0</v>
      </c>
      <c r="R31" s="2">
        <f>('CRM4'!I31-'CRM3.2'!I31)/'CRM3.2'!I31</f>
        <v>0</v>
      </c>
      <c r="S31" s="2">
        <f>('CRM4'!J31-'CRM3.2'!J31)/'CRM3.2'!J31</f>
        <v>0</v>
      </c>
      <c r="T31" s="2">
        <f>('CRM4'!K31-'CRM3.2'!K31)/'CRM3.2'!K31</f>
        <v>0</v>
      </c>
    </row>
    <row r="32" spans="1:20" x14ac:dyDescent="0.3">
      <c r="A32" t="s">
        <v>48</v>
      </c>
      <c r="B32" t="s">
        <v>38</v>
      </c>
      <c r="C32" t="s">
        <v>15</v>
      </c>
      <c r="D32" s="1">
        <f>'CRM4'!D32-'CRM3.2'!D32</f>
        <v>1.0624169986719778E-2</v>
      </c>
      <c r="E32" s="1">
        <f>'CRM4'!E32-'CRM3.2'!E32</f>
        <v>1.0624169986719778E-2</v>
      </c>
      <c r="F32" s="1">
        <f>'CRM4'!F32-'CRM3.2'!F32</f>
        <v>1.0624169986719778E-2</v>
      </c>
      <c r="G32" s="1">
        <f>'CRM4'!G32-'CRM3.2'!G32</f>
        <v>1.0624169986719778E-2</v>
      </c>
      <c r="H32" s="1">
        <f>'CRM4'!H32-'CRM3.2'!H32</f>
        <v>0</v>
      </c>
      <c r="I32" s="1">
        <f>'CRM4'!I32-'CRM3.2'!I32</f>
        <v>0</v>
      </c>
      <c r="J32" s="1">
        <f>'CRM4'!J32-'CRM3.2'!J32</f>
        <v>0</v>
      </c>
      <c r="K32" s="1">
        <f>'CRM4'!K32-'CRM3.2'!K32</f>
        <v>0</v>
      </c>
      <c r="M32" s="2">
        <f>('CRM4'!D32-'CRM3.2'!D32)/'CRM3.2'!D32</f>
        <v>1.5355086372360834E-3</v>
      </c>
      <c r="N32" s="2">
        <f>('CRM4'!E32-'CRM3.2'!E32)/'CRM3.2'!E32</f>
        <v>1.5355086372360834E-3</v>
      </c>
      <c r="O32" s="2">
        <f>('CRM4'!F32-'CRM3.2'!F32)/'CRM3.2'!F32</f>
        <v>1.5355086372360834E-3</v>
      </c>
      <c r="P32" s="2">
        <f>('CRM4'!G32-'CRM3.2'!G32)/'CRM3.2'!G32</f>
        <v>1.5355086372360834E-3</v>
      </c>
      <c r="Q32" s="2">
        <f>('CRM4'!H32-'CRM3.2'!H32)/'CRM3.2'!H32</f>
        <v>0</v>
      </c>
      <c r="R32" s="2">
        <f>('CRM4'!I32-'CRM3.2'!I32)/'CRM3.2'!I32</f>
        <v>0</v>
      </c>
      <c r="S32" s="2">
        <f>('CRM4'!J32-'CRM3.2'!J32)/'CRM3.2'!J32</f>
        <v>0</v>
      </c>
      <c r="T32" s="2">
        <f>('CRM4'!K32-'CRM3.2'!K32)/'CRM3.2'!K32</f>
        <v>0</v>
      </c>
    </row>
    <row r="33" spans="1:20" x14ac:dyDescent="0.3">
      <c r="A33" t="s">
        <v>49</v>
      </c>
      <c r="B33" t="s">
        <v>38</v>
      </c>
      <c r="C33" t="s">
        <v>15</v>
      </c>
      <c r="D33" s="1">
        <f>'CRM4'!D33-'CRM3.2'!D33</f>
        <v>2.9620487503859927E-2</v>
      </c>
      <c r="E33" s="1">
        <f>'CRM4'!E33-'CRM3.2'!E33</f>
        <v>2.9620487503859927E-2</v>
      </c>
      <c r="F33" s="1">
        <f>'CRM4'!F33-'CRM3.2'!F33</f>
        <v>2.9620487503859927E-2</v>
      </c>
      <c r="G33" s="1">
        <f>'CRM4'!G33-'CRM3.2'!G33</f>
        <v>2.9620487503859927E-2</v>
      </c>
      <c r="H33" s="1">
        <f>'CRM4'!H33-'CRM3.2'!H33</f>
        <v>0</v>
      </c>
      <c r="I33" s="1">
        <f>'CRM4'!I33-'CRM3.2'!I33</f>
        <v>0</v>
      </c>
      <c r="J33" s="1">
        <f>'CRM4'!J33-'CRM3.2'!J33</f>
        <v>0</v>
      </c>
      <c r="K33" s="1">
        <f>'CRM4'!K33-'CRM3.2'!K33</f>
        <v>0</v>
      </c>
      <c r="M33" s="2">
        <f>('CRM4'!D33-'CRM3.2'!D33)/'CRM3.2'!D33</f>
        <v>1.5094339622643125E-2</v>
      </c>
      <c r="N33" s="2">
        <f>('CRM4'!E33-'CRM3.2'!E33)/'CRM3.2'!E33</f>
        <v>1.5094339622643125E-2</v>
      </c>
      <c r="O33" s="2">
        <f>('CRM4'!F33-'CRM3.2'!F33)/'CRM3.2'!F33</f>
        <v>1.5094339622643125E-2</v>
      </c>
      <c r="P33" s="2">
        <f>('CRM4'!G33-'CRM3.2'!G33)/'CRM3.2'!G33</f>
        <v>1.5094339622643125E-2</v>
      </c>
      <c r="Q33" s="2">
        <f>('CRM4'!H33-'CRM3.2'!H33)/'CRM3.2'!H33</f>
        <v>0</v>
      </c>
      <c r="R33" s="2">
        <f>('CRM4'!I33-'CRM3.2'!I33)/'CRM3.2'!I33</f>
        <v>0</v>
      </c>
      <c r="S33" s="2">
        <f>('CRM4'!J33-'CRM3.2'!J33)/'CRM3.2'!J33</f>
        <v>0</v>
      </c>
      <c r="T33" s="2">
        <f>('CRM4'!K33-'CRM3.2'!K33)/'CRM3.2'!K33</f>
        <v>0</v>
      </c>
    </row>
    <row r="34" spans="1:20" x14ac:dyDescent="0.3">
      <c r="A34" t="s">
        <v>50</v>
      </c>
      <c r="B34" t="s">
        <v>38</v>
      </c>
      <c r="C34" t="s">
        <v>15</v>
      </c>
      <c r="D34" s="1">
        <f>'CRM4'!D34-'CRM3.2'!D34</f>
        <v>6.5681444991779969E-2</v>
      </c>
      <c r="E34" s="1">
        <f>'CRM4'!E34-'CRM3.2'!E34</f>
        <v>6.5681444991779969E-2</v>
      </c>
      <c r="F34" s="1">
        <f>'CRM4'!F34-'CRM3.2'!F34</f>
        <v>6.5681444991779969E-2</v>
      </c>
      <c r="G34" s="1">
        <f>'CRM4'!G34-'CRM3.2'!G34</f>
        <v>6.5681444991779969E-2</v>
      </c>
      <c r="H34" s="1">
        <f>'CRM4'!H34-'CRM3.2'!H34</f>
        <v>0</v>
      </c>
      <c r="I34" s="1">
        <f>'CRM4'!I34-'CRM3.2'!I34</f>
        <v>0</v>
      </c>
      <c r="J34" s="1">
        <f>'CRM4'!J34-'CRM3.2'!J34</f>
        <v>0</v>
      </c>
      <c r="K34" s="1">
        <f>'CRM4'!K34-'CRM3.2'!K34</f>
        <v>0</v>
      </c>
      <c r="M34" s="2">
        <f>('CRM4'!D34-'CRM3.2'!D34)/'CRM3.2'!D34</f>
        <v>2.7510316368634113E-2</v>
      </c>
      <c r="N34" s="2">
        <f>('CRM4'!E34-'CRM3.2'!E34)/'CRM3.2'!E34</f>
        <v>2.7510316368634113E-2</v>
      </c>
      <c r="O34" s="2">
        <f>('CRM4'!F34-'CRM3.2'!F34)/'CRM3.2'!F34</f>
        <v>2.7510316368634113E-2</v>
      </c>
      <c r="P34" s="2">
        <f>('CRM4'!G34-'CRM3.2'!G34)/'CRM3.2'!G34</f>
        <v>2.7510316368634113E-2</v>
      </c>
      <c r="Q34" s="2">
        <f>('CRM4'!H34-'CRM3.2'!H34)/'CRM3.2'!H34</f>
        <v>0</v>
      </c>
      <c r="R34" s="2">
        <f>('CRM4'!I34-'CRM3.2'!I34)/'CRM3.2'!I34</f>
        <v>0</v>
      </c>
      <c r="S34" s="2">
        <f>('CRM4'!J34-'CRM3.2'!J34)/'CRM3.2'!J34</f>
        <v>0</v>
      </c>
      <c r="T34" s="2">
        <f>('CRM4'!K34-'CRM3.2'!K34)/'CRM3.2'!K34</f>
        <v>0</v>
      </c>
    </row>
    <row r="35" spans="1:20" x14ac:dyDescent="0.3">
      <c r="A35" t="s">
        <v>51</v>
      </c>
      <c r="B35" t="s">
        <v>52</v>
      </c>
      <c r="C35" t="s">
        <v>13</v>
      </c>
      <c r="D35" s="1">
        <f>'CRM4'!D35-'CRM3.2'!D35</f>
        <v>3.0476190476189657E-2</v>
      </c>
      <c r="E35" s="1">
        <f>'CRM4'!E35-'CRM3.2'!E35</f>
        <v>3.0476190476189657E-2</v>
      </c>
      <c r="F35" s="1">
        <f>'CRM4'!F35-'CRM3.2'!F35</f>
        <v>3.0476190476189657E-2</v>
      </c>
      <c r="G35" s="1">
        <f>'CRM4'!G35-'CRM3.2'!G35</f>
        <v>3.0476190476189657E-2</v>
      </c>
      <c r="H35" s="1">
        <f>'CRM4'!H35-'CRM3.2'!H35</f>
        <v>0</v>
      </c>
      <c r="I35" s="1">
        <f>'CRM4'!I35-'CRM3.2'!I35</f>
        <v>0</v>
      </c>
      <c r="J35" s="1">
        <f>'CRM4'!J35-'CRM3.2'!J35</f>
        <v>0</v>
      </c>
      <c r="K35" s="1">
        <f>'CRM4'!K35-'CRM3.2'!K35</f>
        <v>0</v>
      </c>
      <c r="M35" s="2">
        <f>('CRM4'!D35-'CRM3.2'!D35)/'CRM3.2'!D35</f>
        <v>1.4064697609001047E-2</v>
      </c>
      <c r="N35" s="2">
        <f>('CRM4'!E35-'CRM3.2'!E35)/'CRM3.2'!E35</f>
        <v>1.4064697609001047E-2</v>
      </c>
      <c r="O35" s="2">
        <f>('CRM4'!F35-'CRM3.2'!F35)/'CRM3.2'!F35</f>
        <v>1.4064697609001047E-2</v>
      </c>
      <c r="P35" s="2">
        <f>('CRM4'!G35-'CRM3.2'!G35)/'CRM3.2'!G35</f>
        <v>1.4064697609001047E-2</v>
      </c>
      <c r="Q35" s="2">
        <f>('CRM4'!H35-'CRM3.2'!H35)/'CRM3.2'!H35</f>
        <v>0</v>
      </c>
      <c r="R35" s="2">
        <f>('CRM4'!I35-'CRM3.2'!I35)/'CRM3.2'!I35</f>
        <v>0</v>
      </c>
      <c r="S35" s="2">
        <f>('CRM4'!J35-'CRM3.2'!J35)/'CRM3.2'!J35</f>
        <v>0</v>
      </c>
      <c r="T35" s="2">
        <f>('CRM4'!K35-'CRM3.2'!K35)/'CRM3.2'!K35</f>
        <v>0</v>
      </c>
    </row>
    <row r="36" spans="1:20" x14ac:dyDescent="0.3">
      <c r="A36" t="s">
        <v>53</v>
      </c>
      <c r="B36" t="s">
        <v>52</v>
      </c>
      <c r="C36" t="s">
        <v>13</v>
      </c>
      <c r="D36" s="1">
        <f>'CRM4'!D36-'CRM3.2'!D36</f>
        <v>3.4129132824679775E-2</v>
      </c>
      <c r="E36" s="1">
        <f>'CRM4'!E36-'CRM3.2'!E36</f>
        <v>3.4129132824679775E-2</v>
      </c>
      <c r="F36" s="1">
        <f>'CRM4'!F36-'CRM3.2'!F36</f>
        <v>3.4129132824679775E-2</v>
      </c>
      <c r="G36" s="1">
        <f>'CRM4'!G36-'CRM3.2'!G36</f>
        <v>3.4129132824679775E-2</v>
      </c>
      <c r="H36" s="1">
        <f>'CRM4'!H36-'CRM3.2'!H36</f>
        <v>0</v>
      </c>
      <c r="I36" s="1">
        <f>'CRM4'!I36-'CRM3.2'!I36</f>
        <v>0</v>
      </c>
      <c r="J36" s="1">
        <f>'CRM4'!J36-'CRM3.2'!J36</f>
        <v>0</v>
      </c>
      <c r="K36" s="1">
        <f>'CRM4'!K36-'CRM3.2'!K36</f>
        <v>0</v>
      </c>
      <c r="M36" s="2">
        <f>('CRM4'!D36-'CRM3.2'!D36)/'CRM3.2'!D36</f>
        <v>8.7837837837842648E-3</v>
      </c>
      <c r="N36" s="2">
        <f>('CRM4'!E36-'CRM3.2'!E36)/'CRM3.2'!E36</f>
        <v>8.7837837837842648E-3</v>
      </c>
      <c r="O36" s="2">
        <f>('CRM4'!F36-'CRM3.2'!F36)/'CRM3.2'!F36</f>
        <v>8.7837837837842648E-3</v>
      </c>
      <c r="P36" s="2">
        <f>('CRM4'!G36-'CRM3.2'!G36)/'CRM3.2'!G36</f>
        <v>8.7837837837842648E-3</v>
      </c>
      <c r="Q36" s="2">
        <f>('CRM4'!H36-'CRM3.2'!H36)/'CRM3.2'!H36</f>
        <v>0</v>
      </c>
      <c r="R36" s="2">
        <f>('CRM4'!I36-'CRM3.2'!I36)/'CRM3.2'!I36</f>
        <v>0</v>
      </c>
      <c r="S36" s="2">
        <f>('CRM4'!J36-'CRM3.2'!J36)/'CRM3.2'!J36</f>
        <v>0</v>
      </c>
      <c r="T36" s="2">
        <f>('CRM4'!K36-'CRM3.2'!K36)/'CRM3.2'!K36</f>
        <v>0</v>
      </c>
    </row>
    <row r="37" spans="1:20" x14ac:dyDescent="0.3">
      <c r="A37" t="s">
        <v>54</v>
      </c>
      <c r="B37" t="s">
        <v>52</v>
      </c>
      <c r="C37" t="s">
        <v>13</v>
      </c>
      <c r="D37" s="1">
        <f>'CRM4'!D37-'CRM3.2'!D37</f>
        <v>8.2454907472469863E-2</v>
      </c>
      <c r="E37" s="1">
        <f>'CRM4'!E37-'CRM3.2'!E37</f>
        <v>8.2454907472469863E-2</v>
      </c>
      <c r="F37" s="1">
        <f>'CRM4'!F37-'CRM3.2'!F37</f>
        <v>8.2454907472469863E-2</v>
      </c>
      <c r="G37" s="1">
        <f>'CRM4'!G37-'CRM3.2'!G37</f>
        <v>8.2454907472469863E-2</v>
      </c>
      <c r="H37" s="1">
        <f>'CRM4'!H37-'CRM3.2'!H37</f>
        <v>0</v>
      </c>
      <c r="I37" s="1">
        <f>'CRM4'!I37-'CRM3.2'!I37</f>
        <v>0</v>
      </c>
      <c r="J37" s="1">
        <f>'CRM4'!J37-'CRM3.2'!J37</f>
        <v>0</v>
      </c>
      <c r="K37" s="1">
        <f>'CRM4'!K37-'CRM3.2'!K37</f>
        <v>0</v>
      </c>
      <c r="M37" s="2">
        <f>('CRM4'!D37-'CRM3.2'!D37)/'CRM3.2'!D37</f>
        <v>2.2267206477731161E-2</v>
      </c>
      <c r="N37" s="2">
        <f>('CRM4'!E37-'CRM3.2'!E37)/'CRM3.2'!E37</f>
        <v>2.2267206477731161E-2</v>
      </c>
      <c r="O37" s="2">
        <f>('CRM4'!F37-'CRM3.2'!F37)/'CRM3.2'!F37</f>
        <v>2.2267206477731161E-2</v>
      </c>
      <c r="P37" s="2">
        <f>('CRM4'!G37-'CRM3.2'!G37)/'CRM3.2'!G37</f>
        <v>2.2267206477731161E-2</v>
      </c>
      <c r="Q37" s="2">
        <f>('CRM4'!H37-'CRM3.2'!H37)/'CRM3.2'!H37</f>
        <v>0</v>
      </c>
      <c r="R37" s="2">
        <f>('CRM4'!I37-'CRM3.2'!I37)/'CRM3.2'!I37</f>
        <v>0</v>
      </c>
      <c r="S37" s="2">
        <f>('CRM4'!J37-'CRM3.2'!J37)/'CRM3.2'!J37</f>
        <v>0</v>
      </c>
      <c r="T37" s="2">
        <f>('CRM4'!K37-'CRM3.2'!K37)/'CRM3.2'!K37</f>
        <v>0</v>
      </c>
    </row>
    <row r="38" spans="1:20" x14ac:dyDescent="0.3">
      <c r="A38" t="s">
        <v>55</v>
      </c>
      <c r="B38" t="s">
        <v>52</v>
      </c>
      <c r="C38" t="s">
        <v>39</v>
      </c>
      <c r="D38" s="1">
        <f>'CRM4'!D38-'CRM3.2'!D38</f>
        <v>-3.8000000000000256E-2</v>
      </c>
      <c r="E38" s="1">
        <f>'CRM4'!E38-'CRM3.2'!E38</f>
        <v>-3.8000000000000256E-2</v>
      </c>
      <c r="F38" s="1">
        <f>'CRM4'!F38-'CRM3.2'!F38</f>
        <v>-3.8000000000000256E-2</v>
      </c>
      <c r="G38" s="1">
        <f>'CRM4'!G38-'CRM3.2'!G38</f>
        <v>-3.7999999999996703E-2</v>
      </c>
      <c r="H38" s="1">
        <f>'CRM4'!H38-'CRM3.2'!H38</f>
        <v>0</v>
      </c>
      <c r="I38" s="1">
        <f>'CRM4'!I38-'CRM3.2'!I38</f>
        <v>0</v>
      </c>
      <c r="J38" s="1">
        <f>'CRM4'!J38-'CRM3.2'!J38</f>
        <v>0</v>
      </c>
      <c r="K38" s="1">
        <f>'CRM4'!K38-'CRM3.2'!K38</f>
        <v>0</v>
      </c>
      <c r="M38" s="2">
        <f>('CRM4'!D38-'CRM3.2'!D38)/'CRM3.2'!D38</f>
        <v>-6.9546120058565615E-3</v>
      </c>
      <c r="N38" s="2">
        <f>('CRM4'!E38-'CRM3.2'!E38)/'CRM3.2'!E38</f>
        <v>-3.721841332027449E-3</v>
      </c>
      <c r="O38" s="2">
        <f>('CRM4'!F38-'CRM3.2'!F38)/'CRM3.2'!F38</f>
        <v>-1.7357938973140991E-3</v>
      </c>
      <c r="P38" s="2">
        <f>('CRM4'!G38-'CRM3.2'!G38)/'CRM3.2'!G38</f>
        <v>-5.1458440538413317E-4</v>
      </c>
      <c r="Q38" s="2">
        <f>('CRM4'!H38-'CRM3.2'!H38)/'CRM3.2'!H38</f>
        <v>0</v>
      </c>
      <c r="R38" s="2">
        <f>('CRM4'!I38-'CRM3.2'!I38)/'CRM3.2'!I38</f>
        <v>0</v>
      </c>
      <c r="S38" s="2">
        <f>('CRM4'!J38-'CRM3.2'!J38)/'CRM3.2'!J38</f>
        <v>0</v>
      </c>
      <c r="T38" s="2">
        <f>('CRM4'!K38-'CRM3.2'!K38)/'CRM3.2'!K38</f>
        <v>0</v>
      </c>
    </row>
    <row r="39" spans="1:20" x14ac:dyDescent="0.3">
      <c r="A39" t="s">
        <v>56</v>
      </c>
      <c r="B39" t="s">
        <v>52</v>
      </c>
      <c r="C39" t="s">
        <v>39</v>
      </c>
      <c r="D39" s="1">
        <f>'CRM4'!D39-'CRM3.2'!D39</f>
        <v>-2.9333333333330103E-2</v>
      </c>
      <c r="E39" s="1">
        <f>'CRM4'!E39-'CRM3.2'!E39</f>
        <v>-2.9333333333330103E-2</v>
      </c>
      <c r="F39" s="1">
        <f>'CRM4'!F39-'CRM3.2'!F39</f>
        <v>-2.9333333333330103E-2</v>
      </c>
      <c r="G39" s="1">
        <f>'CRM4'!G39-'CRM3.2'!G39</f>
        <v>-2.9333333333298128E-2</v>
      </c>
      <c r="H39" s="1">
        <f>'CRM4'!H39-'CRM3.2'!H39</f>
        <v>1.5394000740798219E-8</v>
      </c>
      <c r="I39" s="1">
        <f>'CRM4'!I39-'CRM3.2'!I39</f>
        <v>-3.1164127989313783E-6</v>
      </c>
      <c r="J39" s="1">
        <f>'CRM4'!J39-'CRM3.2'!J39</f>
        <v>-4.1437772040353593E-6</v>
      </c>
      <c r="K39" s="1">
        <f>'CRM4'!K39-'CRM3.2'!K39</f>
        <v>-7.4339349964702706E-7</v>
      </c>
      <c r="M39" s="2">
        <f>('CRM4'!D39-'CRM3.2'!D39)/'CRM3.2'!D39</f>
        <v>-4.1509433962259616E-3</v>
      </c>
      <c r="N39" s="2">
        <f>('CRM4'!E39-'CRM3.2'!E39)/'CRM3.2'!E39</f>
        <v>-3.6112934996713059E-3</v>
      </c>
      <c r="O39" s="2">
        <f>('CRM4'!F39-'CRM3.2'!F39)/'CRM3.2'!F39</f>
        <v>-3.0294684659869994E-3</v>
      </c>
      <c r="P39" s="2">
        <f>('CRM4'!G39-'CRM3.2'!G39)/'CRM3.2'!G39</f>
        <v>-1.7970919784327469E-3</v>
      </c>
      <c r="Q39" s="2">
        <f>('CRM4'!H39-'CRM3.2'!H39)/'CRM3.2'!H39</f>
        <v>6.9264564371555748E-10</v>
      </c>
      <c r="R39" s="2">
        <f>('CRM4'!I39-'CRM3.2'!I39)/'CRM3.2'!I39</f>
        <v>-8.2660048237907073E-8</v>
      </c>
      <c r="S39" s="2">
        <f>('CRM4'!J39-'CRM3.2'!J39)/'CRM3.2'!J39</f>
        <v>-8.5231220744863854E-8</v>
      </c>
      <c r="T39" s="2">
        <f>('CRM4'!K39-'CRM3.2'!K39)/'CRM3.2'!K39</f>
        <v>-1.4313846304543894E-8</v>
      </c>
    </row>
    <row r="40" spans="1:20" x14ac:dyDescent="0.3">
      <c r="A40" t="s">
        <v>57</v>
      </c>
      <c r="B40" t="s">
        <v>52</v>
      </c>
      <c r="C40" t="s">
        <v>39</v>
      </c>
      <c r="D40" s="1">
        <f>'CRM4'!D40-'CRM3.2'!D40</f>
        <v>-3.8000000000000256E-2</v>
      </c>
      <c r="E40" s="1">
        <f>'CRM4'!E40-'CRM3.2'!E40</f>
        <v>-3.8000000000000256E-2</v>
      </c>
      <c r="F40" s="1">
        <f>'CRM4'!F40-'CRM3.2'!F40</f>
        <v>-3.8000000000000256E-2</v>
      </c>
      <c r="G40" s="1">
        <f>'CRM4'!G40-'CRM3.2'!G40</f>
        <v>-3.7999999999996703E-2</v>
      </c>
      <c r="H40" s="1">
        <f>'CRM4'!H40-'CRM3.2'!H40</f>
        <v>0</v>
      </c>
      <c r="I40" s="1">
        <f>'CRM4'!I40-'CRM3.2'!I40</f>
        <v>0</v>
      </c>
      <c r="J40" s="1">
        <f>'CRM4'!J40-'CRM3.2'!J40</f>
        <v>-4.4314840152992474E-7</v>
      </c>
      <c r="K40" s="1">
        <f>'CRM4'!K40-'CRM3.2'!K40</f>
        <v>0</v>
      </c>
      <c r="M40" s="2">
        <f>('CRM4'!D40-'CRM3.2'!D40)/'CRM3.2'!D40</f>
        <v>-6.5903572667360836E-3</v>
      </c>
      <c r="N40" s="2">
        <f>('CRM4'!E40-'CRM3.2'!E40)/'CRM3.2'!E40</f>
        <v>-3.0749312186438139E-3</v>
      </c>
      <c r="O40" s="2">
        <f>('CRM4'!F40-'CRM3.2'!F40)/'CRM3.2'!F40</f>
        <v>-1.3018156903049076E-3</v>
      </c>
      <c r="P40" s="2">
        <f>('CRM4'!G40-'CRM3.2'!G40)/'CRM3.2'!G40</f>
        <v>-4.5924780044470539E-4</v>
      </c>
      <c r="Q40" s="2">
        <f>('CRM4'!H40-'CRM3.2'!H40)/'CRM3.2'!H40</f>
        <v>0</v>
      </c>
      <c r="R40" s="2">
        <f>('CRM4'!I40-'CRM3.2'!I40)/'CRM3.2'!I40</f>
        <v>0</v>
      </c>
      <c r="S40" s="2">
        <f>('CRM4'!J40-'CRM3.2'!J40)/'CRM3.2'!J40</f>
        <v>-9.6660592881607403E-9</v>
      </c>
      <c r="T40" s="2">
        <f>('CRM4'!K40-'CRM3.2'!K40)/'CRM3.2'!K40</f>
        <v>0</v>
      </c>
    </row>
    <row r="41" spans="1:20" x14ac:dyDescent="0.3">
      <c r="A41" t="s">
        <v>58</v>
      </c>
      <c r="B41" t="s">
        <v>52</v>
      </c>
      <c r="C41" t="s">
        <v>15</v>
      </c>
      <c r="D41" s="1">
        <f>'CRM4'!D41-'CRM3.2'!D41</f>
        <v>2.6127781179829945E-2</v>
      </c>
      <c r="E41" s="1">
        <f>'CRM4'!E41-'CRM3.2'!E41</f>
        <v>2.6127781179829945E-2</v>
      </c>
      <c r="F41" s="1">
        <f>'CRM4'!F41-'CRM3.2'!F41</f>
        <v>2.6127781179829945E-2</v>
      </c>
      <c r="G41" s="1">
        <f>'CRM4'!G41-'CRM3.2'!G41</f>
        <v>2.6127781179829945E-2</v>
      </c>
      <c r="H41" s="1">
        <f>'CRM4'!H41-'CRM3.2'!H41</f>
        <v>0</v>
      </c>
      <c r="I41" s="1">
        <f>'CRM4'!I41-'CRM3.2'!I41</f>
        <v>0</v>
      </c>
      <c r="J41" s="1">
        <f>'CRM4'!J41-'CRM3.2'!J41</f>
        <v>0</v>
      </c>
      <c r="K41" s="1">
        <f>'CRM4'!K41-'CRM3.2'!K41</f>
        <v>0</v>
      </c>
      <c r="M41" s="2">
        <f>('CRM4'!D41-'CRM3.2'!D41)/'CRM3.2'!D41</f>
        <v>8.8642659279769536E-3</v>
      </c>
      <c r="N41" s="2">
        <f>('CRM4'!E41-'CRM3.2'!E41)/'CRM3.2'!E41</f>
        <v>8.8642659279769536E-3</v>
      </c>
      <c r="O41" s="2">
        <f>('CRM4'!F41-'CRM3.2'!F41)/'CRM3.2'!F41</f>
        <v>8.8642659279769536E-3</v>
      </c>
      <c r="P41" s="2">
        <f>('CRM4'!G41-'CRM3.2'!G41)/'CRM3.2'!G41</f>
        <v>8.8642659279769536E-3</v>
      </c>
      <c r="Q41" s="2">
        <f>('CRM4'!H41-'CRM3.2'!H41)/'CRM3.2'!H41</f>
        <v>0</v>
      </c>
      <c r="R41" s="2">
        <f>('CRM4'!I41-'CRM3.2'!I41)/'CRM3.2'!I41</f>
        <v>0</v>
      </c>
      <c r="S41" s="2">
        <f>('CRM4'!J41-'CRM3.2'!J41)/'CRM3.2'!J41</f>
        <v>0</v>
      </c>
      <c r="T41" s="2">
        <f>('CRM4'!K41-'CRM3.2'!K41)/'CRM3.2'!K41</f>
        <v>0</v>
      </c>
    </row>
    <row r="42" spans="1:20" x14ac:dyDescent="0.3">
      <c r="A42" t="s">
        <v>59</v>
      </c>
      <c r="B42" t="s">
        <v>52</v>
      </c>
      <c r="C42" t="s">
        <v>15</v>
      </c>
      <c r="D42" s="1">
        <f>'CRM4'!D42-'CRM3.2'!D42</f>
        <v>2.2257551669319753E-2</v>
      </c>
      <c r="E42" s="1">
        <f>'CRM4'!E42-'CRM3.2'!E42</f>
        <v>2.2257551669319753E-2</v>
      </c>
      <c r="F42" s="1">
        <f>'CRM4'!F42-'CRM3.2'!F42</f>
        <v>2.2257551669319753E-2</v>
      </c>
      <c r="G42" s="1">
        <f>'CRM4'!G42-'CRM3.2'!G42</f>
        <v>2.2257551669319753E-2</v>
      </c>
      <c r="H42" s="1">
        <f>'CRM4'!H42-'CRM3.2'!H42</f>
        <v>0</v>
      </c>
      <c r="I42" s="1">
        <f>'CRM4'!I42-'CRM3.2'!I42</f>
        <v>0</v>
      </c>
      <c r="J42" s="1">
        <f>'CRM4'!J42-'CRM3.2'!J42</f>
        <v>0</v>
      </c>
      <c r="K42" s="1">
        <f>'CRM4'!K42-'CRM3.2'!K42</f>
        <v>0</v>
      </c>
      <c r="M42" s="2">
        <f>('CRM4'!D42-'CRM3.2'!D42)/'CRM3.2'!D42</f>
        <v>2.4734982332159238E-3</v>
      </c>
      <c r="N42" s="2">
        <f>('CRM4'!E42-'CRM3.2'!E42)/'CRM3.2'!E42</f>
        <v>2.4734982332159238E-3</v>
      </c>
      <c r="O42" s="2">
        <f>('CRM4'!F42-'CRM3.2'!F42)/'CRM3.2'!F42</f>
        <v>2.4734982332159238E-3</v>
      </c>
      <c r="P42" s="2">
        <f>('CRM4'!G42-'CRM3.2'!G42)/'CRM3.2'!G42</f>
        <v>2.4734982332159238E-3</v>
      </c>
      <c r="Q42" s="2">
        <f>('CRM4'!H42-'CRM3.2'!H42)/'CRM3.2'!H42</f>
        <v>0</v>
      </c>
      <c r="R42" s="2">
        <f>('CRM4'!I42-'CRM3.2'!I42)/'CRM3.2'!I42</f>
        <v>0</v>
      </c>
      <c r="S42" s="2">
        <f>('CRM4'!J42-'CRM3.2'!J42)/'CRM3.2'!J42</f>
        <v>0</v>
      </c>
      <c r="T42" s="2">
        <f>('CRM4'!K42-'CRM3.2'!K42)/'CRM3.2'!K42</f>
        <v>0</v>
      </c>
    </row>
    <row r="43" spans="1:20" x14ac:dyDescent="0.3">
      <c r="A43" t="s">
        <v>60</v>
      </c>
      <c r="B43" t="s">
        <v>52</v>
      </c>
      <c r="C43" t="s">
        <v>15</v>
      </c>
      <c r="D43" s="1">
        <f>'CRM4'!D43-'CRM3.2'!D43</f>
        <v>3.0172865374549662E-2</v>
      </c>
      <c r="E43" s="1">
        <f>'CRM4'!E43-'CRM3.2'!E43</f>
        <v>3.0172865374549662E-2</v>
      </c>
      <c r="F43" s="1">
        <f>'CRM4'!F43-'CRM3.2'!F43</f>
        <v>3.0172865374549662E-2</v>
      </c>
      <c r="G43" s="1">
        <f>'CRM4'!G43-'CRM3.2'!G43</f>
        <v>3.0172865374549662E-2</v>
      </c>
      <c r="H43" s="1">
        <f>'CRM4'!H43-'CRM3.2'!H43</f>
        <v>0</v>
      </c>
      <c r="I43" s="1">
        <f>'CRM4'!I43-'CRM3.2'!I43</f>
        <v>0</v>
      </c>
      <c r="J43" s="1">
        <f>'CRM4'!J43-'CRM3.2'!J43</f>
        <v>0</v>
      </c>
      <c r="K43" s="1">
        <f>'CRM4'!K43-'CRM3.2'!K43</f>
        <v>0</v>
      </c>
      <c r="M43" s="2">
        <f>('CRM4'!D43-'CRM3.2'!D43)/'CRM3.2'!D43</f>
        <v>1.2644889357221528E-2</v>
      </c>
      <c r="N43" s="2">
        <f>('CRM4'!E43-'CRM3.2'!E43)/'CRM3.2'!E43</f>
        <v>1.2644889357221528E-2</v>
      </c>
      <c r="O43" s="2">
        <f>('CRM4'!F43-'CRM3.2'!F43)/'CRM3.2'!F43</f>
        <v>1.2644889357221528E-2</v>
      </c>
      <c r="P43" s="2">
        <f>('CRM4'!G43-'CRM3.2'!G43)/'CRM3.2'!G43</f>
        <v>1.2644889357221528E-2</v>
      </c>
      <c r="Q43" s="2">
        <f>('CRM4'!H43-'CRM3.2'!H43)/'CRM3.2'!H43</f>
        <v>0</v>
      </c>
      <c r="R43" s="2">
        <f>('CRM4'!I43-'CRM3.2'!I43)/'CRM3.2'!I43</f>
        <v>0</v>
      </c>
      <c r="S43" s="2">
        <f>('CRM4'!J43-'CRM3.2'!J43)/'CRM3.2'!J43</f>
        <v>0</v>
      </c>
      <c r="T43" s="2">
        <f>('CRM4'!K43-'CRM3.2'!K43)/'CRM3.2'!K43</f>
        <v>0</v>
      </c>
    </row>
    <row r="44" spans="1:20" x14ac:dyDescent="0.3">
      <c r="A44" t="s">
        <v>61</v>
      </c>
      <c r="B44" t="s">
        <v>52</v>
      </c>
      <c r="C44" t="s">
        <v>15</v>
      </c>
      <c r="D44" s="1">
        <f>'CRM4'!D44-'CRM3.2'!D44</f>
        <v>8.0050031269539801E-2</v>
      </c>
      <c r="E44" s="1">
        <f>'CRM4'!E44-'CRM3.2'!E44</f>
        <v>8.0050031269539801E-2</v>
      </c>
      <c r="F44" s="1">
        <f>'CRM4'!F44-'CRM3.2'!F44</f>
        <v>8.0050031269539801E-2</v>
      </c>
      <c r="G44" s="1">
        <f>'CRM4'!G44-'CRM3.2'!G44</f>
        <v>8.0050031269539801E-2</v>
      </c>
      <c r="H44" s="1">
        <f>'CRM4'!H44-'CRM3.2'!H44</f>
        <v>0</v>
      </c>
      <c r="I44" s="1">
        <f>'CRM4'!I44-'CRM3.2'!I44</f>
        <v>0</v>
      </c>
      <c r="J44" s="1">
        <f>'CRM4'!J44-'CRM3.2'!J44</f>
        <v>0</v>
      </c>
      <c r="K44" s="1">
        <f>'CRM4'!K44-'CRM3.2'!K44</f>
        <v>0</v>
      </c>
      <c r="M44" s="2">
        <f>('CRM4'!D44-'CRM3.2'!D44)/'CRM3.2'!D44</f>
        <v>3.1872509960157981E-2</v>
      </c>
      <c r="N44" s="2">
        <f>('CRM4'!E44-'CRM3.2'!E44)/'CRM3.2'!E44</f>
        <v>3.1872509960157981E-2</v>
      </c>
      <c r="O44" s="2">
        <f>('CRM4'!F44-'CRM3.2'!F44)/'CRM3.2'!F44</f>
        <v>3.1872509960157981E-2</v>
      </c>
      <c r="P44" s="2">
        <f>('CRM4'!G44-'CRM3.2'!G44)/'CRM3.2'!G44</f>
        <v>3.1872509960157981E-2</v>
      </c>
      <c r="Q44" s="2">
        <f>('CRM4'!H44-'CRM3.2'!H44)/'CRM3.2'!H44</f>
        <v>0</v>
      </c>
      <c r="R44" s="2">
        <f>('CRM4'!I44-'CRM3.2'!I44)/'CRM3.2'!I44</f>
        <v>0</v>
      </c>
      <c r="S44" s="2">
        <f>('CRM4'!J44-'CRM3.2'!J44)/'CRM3.2'!J44</f>
        <v>0</v>
      </c>
      <c r="T44" s="2">
        <f>('CRM4'!K44-'CRM3.2'!K44)/'CRM3.2'!K44</f>
        <v>0</v>
      </c>
    </row>
    <row r="45" spans="1:20" x14ac:dyDescent="0.3">
      <c r="A45" t="s">
        <v>62</v>
      </c>
      <c r="B45" t="s">
        <v>63</v>
      </c>
      <c r="C45" t="s">
        <v>15</v>
      </c>
      <c r="D45" s="1">
        <f>'CRM4'!D45-'CRM3.2'!D45</f>
        <v>9.5860899715700665E-3</v>
      </c>
      <c r="E45" s="1">
        <f>'CRM4'!E45-'CRM3.2'!E45</f>
        <v>9.5860899715700665E-3</v>
      </c>
      <c r="F45" s="1">
        <f>'CRM4'!F45-'CRM3.2'!F45</f>
        <v>9.5860899715700665E-3</v>
      </c>
      <c r="G45" s="1">
        <f>'CRM4'!G45-'CRM3.2'!G45</f>
        <v>9.5860899715700665E-3</v>
      </c>
      <c r="H45" s="1">
        <f>'CRM4'!H45-'CRM3.2'!H45</f>
        <v>0</v>
      </c>
      <c r="I45" s="1">
        <f>'CRM4'!I45-'CRM3.2'!I45</f>
        <v>0</v>
      </c>
      <c r="J45" s="1">
        <f>'CRM4'!J45-'CRM3.2'!J45</f>
        <v>0</v>
      </c>
      <c r="K45" s="1">
        <f>'CRM4'!K45-'CRM3.2'!K45</f>
        <v>0</v>
      </c>
      <c r="M45" s="2">
        <f>('CRM4'!D45-'CRM3.2'!D45)/'CRM3.2'!D45</f>
        <v>8.7387666563343777E-3</v>
      </c>
      <c r="N45" s="2">
        <f>('CRM4'!E45-'CRM3.2'!E45)/'CRM3.2'!E45</f>
        <v>8.7387666563343777E-3</v>
      </c>
      <c r="O45" s="2">
        <f>('CRM4'!F45-'CRM3.2'!F45)/'CRM3.2'!F45</f>
        <v>8.7387666563343777E-3</v>
      </c>
      <c r="P45" s="2">
        <f>('CRM4'!G45-'CRM3.2'!G45)/'CRM3.2'!G45</f>
        <v>8.7387666563343777E-3</v>
      </c>
      <c r="Q45" s="2">
        <f>('CRM4'!H45-'CRM3.2'!H45)/'CRM3.2'!H45</f>
        <v>0</v>
      </c>
      <c r="R45" s="2">
        <f>('CRM4'!I45-'CRM3.2'!I45)/'CRM3.2'!I45</f>
        <v>0</v>
      </c>
      <c r="S45" s="2">
        <f>('CRM4'!J45-'CRM3.2'!J45)/'CRM3.2'!J45</f>
        <v>0</v>
      </c>
      <c r="T45" s="2">
        <f>('CRM4'!K45-'CRM3.2'!K45)/'CRM3.2'!K45</f>
        <v>0</v>
      </c>
    </row>
    <row r="46" spans="1:20" x14ac:dyDescent="0.3">
      <c r="A46" t="s">
        <v>64</v>
      </c>
      <c r="B46" t="s">
        <v>63</v>
      </c>
      <c r="C46" t="s">
        <v>15</v>
      </c>
      <c r="D46" s="1">
        <f>'CRM4'!D46-'CRM3.2'!D46</f>
        <v>1.4880260404558032E-2</v>
      </c>
      <c r="E46" s="1">
        <f>'CRM4'!E46-'CRM3.2'!E46</f>
        <v>1.4880260404558032E-2</v>
      </c>
      <c r="F46" s="1">
        <f>'CRM4'!F46-'CRM3.2'!F46</f>
        <v>1.4880260404558032E-2</v>
      </c>
      <c r="G46" s="1">
        <f>'CRM4'!G46-'CRM3.2'!G46</f>
        <v>1.4880260404558032E-2</v>
      </c>
      <c r="H46" s="1">
        <f>'CRM4'!H46-'CRM3.2'!H46</f>
        <v>0</v>
      </c>
      <c r="I46" s="1">
        <f>'CRM4'!I46-'CRM3.2'!I46</f>
        <v>0</v>
      </c>
      <c r="J46" s="1">
        <f>'CRM4'!J46-'CRM3.2'!J46</f>
        <v>0</v>
      </c>
      <c r="K46" s="1">
        <f>'CRM4'!K46-'CRM3.2'!K46</f>
        <v>0</v>
      </c>
      <c r="M46" s="2">
        <f>('CRM4'!D46-'CRM3.2'!D46)/'CRM3.2'!D46</f>
        <v>2.1373056994820047E-2</v>
      </c>
      <c r="N46" s="2">
        <f>('CRM4'!E46-'CRM3.2'!E46)/'CRM3.2'!E46</f>
        <v>2.1373056994820047E-2</v>
      </c>
      <c r="O46" s="2">
        <f>('CRM4'!F46-'CRM3.2'!F46)/'CRM3.2'!F46</f>
        <v>2.1373056994820047E-2</v>
      </c>
      <c r="P46" s="2">
        <f>('CRM4'!G46-'CRM3.2'!G46)/'CRM3.2'!G46</f>
        <v>2.1373056994820047E-2</v>
      </c>
      <c r="Q46" s="2">
        <f>('CRM4'!H46-'CRM3.2'!H46)/'CRM3.2'!H46</f>
        <v>0</v>
      </c>
      <c r="R46" s="2">
        <f>('CRM4'!I46-'CRM3.2'!I46)/'CRM3.2'!I46</f>
        <v>0</v>
      </c>
      <c r="S46" s="2">
        <f>('CRM4'!J46-'CRM3.2'!J46)/'CRM3.2'!J46</f>
        <v>0</v>
      </c>
      <c r="T46" s="2">
        <f>('CRM4'!K46-'CRM3.2'!K46)/'CRM3.2'!K46</f>
        <v>0</v>
      </c>
    </row>
    <row r="47" spans="1:20" x14ac:dyDescent="0.3">
      <c r="A47" t="s">
        <v>65</v>
      </c>
      <c r="B47" t="s">
        <v>63</v>
      </c>
      <c r="C47" t="s">
        <v>15</v>
      </c>
      <c r="D47" s="1">
        <f>'CRM4'!D47-'CRM3.2'!D47</f>
        <v>1.951008020811007E-2</v>
      </c>
      <c r="E47" s="1">
        <f>'CRM4'!E47-'CRM3.2'!E47</f>
        <v>1.951008020811007E-2</v>
      </c>
      <c r="F47" s="1">
        <f>'CRM4'!F47-'CRM3.2'!F47</f>
        <v>1.951008020811007E-2</v>
      </c>
      <c r="G47" s="1">
        <f>'CRM4'!G47-'CRM3.2'!G47</f>
        <v>1.951008020811007E-2</v>
      </c>
      <c r="H47" s="1">
        <f>'CRM4'!H47-'CRM3.2'!H47</f>
        <v>0</v>
      </c>
      <c r="I47" s="1">
        <f>'CRM4'!I47-'CRM3.2'!I47</f>
        <v>0</v>
      </c>
      <c r="J47" s="1">
        <f>'CRM4'!J47-'CRM3.2'!J47</f>
        <v>0</v>
      </c>
      <c r="K47" s="1">
        <f>'CRM4'!K47-'CRM3.2'!K47</f>
        <v>0</v>
      </c>
      <c r="M47" s="2">
        <f>('CRM4'!D47-'CRM3.2'!D47)/'CRM3.2'!D47</f>
        <v>1.1627906976745752E-2</v>
      </c>
      <c r="N47" s="2">
        <f>('CRM4'!E47-'CRM3.2'!E47)/'CRM3.2'!E47</f>
        <v>1.1627906976745752E-2</v>
      </c>
      <c r="O47" s="2">
        <f>('CRM4'!F47-'CRM3.2'!F47)/'CRM3.2'!F47</f>
        <v>1.1627906976745752E-2</v>
      </c>
      <c r="P47" s="2">
        <f>('CRM4'!G47-'CRM3.2'!G47)/'CRM3.2'!G47</f>
        <v>1.1627906976745752E-2</v>
      </c>
      <c r="Q47" s="2">
        <f>('CRM4'!H47-'CRM3.2'!H47)/'CRM3.2'!H47</f>
        <v>0</v>
      </c>
      <c r="R47" s="2">
        <f>('CRM4'!I47-'CRM3.2'!I47)/'CRM3.2'!I47</f>
        <v>0</v>
      </c>
      <c r="S47" s="2">
        <f>('CRM4'!J47-'CRM3.2'!J47)/'CRM3.2'!J47</f>
        <v>0</v>
      </c>
      <c r="T47" s="2">
        <f>('CRM4'!K47-'CRM3.2'!K47)/'CRM3.2'!K47</f>
        <v>0</v>
      </c>
    </row>
    <row r="48" spans="1:20" x14ac:dyDescent="0.3">
      <c r="A48" t="s">
        <v>66</v>
      </c>
      <c r="B48" t="s">
        <v>63</v>
      </c>
      <c r="C48" t="s">
        <v>15</v>
      </c>
      <c r="D48" s="1">
        <f>'CRM4'!D48-'CRM3.2'!D48</f>
        <v>-2.556192155134962E-2</v>
      </c>
      <c r="E48" s="1">
        <f>'CRM4'!E48-'CRM3.2'!E48</f>
        <v>-2.556192155134962E-2</v>
      </c>
      <c r="F48" s="1">
        <f>'CRM4'!F48-'CRM3.2'!F48</f>
        <v>-2.556192155134962E-2</v>
      </c>
      <c r="G48" s="1">
        <f>'CRM4'!G48-'CRM3.2'!G48</f>
        <v>-2.556192155134962E-2</v>
      </c>
      <c r="H48" s="1">
        <f>'CRM4'!H48-'CRM3.2'!H48</f>
        <v>0</v>
      </c>
      <c r="I48" s="1">
        <f>'CRM4'!I48-'CRM3.2'!I48</f>
        <v>0</v>
      </c>
      <c r="J48" s="1">
        <f>'CRM4'!J48-'CRM3.2'!J48</f>
        <v>0</v>
      </c>
      <c r="K48" s="1">
        <f>'CRM4'!K48-'CRM3.2'!K48</f>
        <v>0</v>
      </c>
      <c r="M48" s="2">
        <f>('CRM4'!D48-'CRM3.2'!D48)/'CRM3.2'!D48</f>
        <v>-6.1181434599169131E-3</v>
      </c>
      <c r="N48" s="2">
        <f>('CRM4'!E48-'CRM3.2'!E48)/'CRM3.2'!E48</f>
        <v>-6.1181434599169131E-3</v>
      </c>
      <c r="O48" s="2">
        <f>('CRM4'!F48-'CRM3.2'!F48)/'CRM3.2'!F48</f>
        <v>-6.1181434599169131E-3</v>
      </c>
      <c r="P48" s="2">
        <f>('CRM4'!G48-'CRM3.2'!G48)/'CRM3.2'!G48</f>
        <v>-6.1181434599169131E-3</v>
      </c>
      <c r="Q48" s="2">
        <f>('CRM4'!H48-'CRM3.2'!H48)/'CRM3.2'!H48</f>
        <v>0</v>
      </c>
      <c r="R48" s="2">
        <f>('CRM4'!I48-'CRM3.2'!I48)/'CRM3.2'!I48</f>
        <v>0</v>
      </c>
      <c r="S48" s="2">
        <f>('CRM4'!J48-'CRM3.2'!J48)/'CRM3.2'!J48</f>
        <v>0</v>
      </c>
      <c r="T48" s="2">
        <f>('CRM4'!K48-'CRM3.2'!K48)/'CRM3.2'!K48</f>
        <v>0</v>
      </c>
    </row>
    <row r="49" spans="1:20" x14ac:dyDescent="0.3">
      <c r="A49" t="s">
        <v>67</v>
      </c>
      <c r="B49" t="s">
        <v>63</v>
      </c>
      <c r="C49" t="s">
        <v>15</v>
      </c>
      <c r="D49" s="1">
        <f>'CRM4'!D49-'CRM3.2'!D49</f>
        <v>2.6508875739649884E-2</v>
      </c>
      <c r="E49" s="1">
        <f>'CRM4'!E49-'CRM3.2'!E49</f>
        <v>2.6508875739649884E-2</v>
      </c>
      <c r="F49" s="1">
        <f>'CRM4'!F49-'CRM3.2'!F49</f>
        <v>2.6508875739649884E-2</v>
      </c>
      <c r="G49" s="1">
        <f>'CRM4'!G49-'CRM3.2'!G49</f>
        <v>2.6508875739649884E-2</v>
      </c>
      <c r="H49" s="1">
        <f>'CRM4'!H49-'CRM3.2'!H49</f>
        <v>0</v>
      </c>
      <c r="I49" s="1">
        <f>'CRM4'!I49-'CRM3.2'!I49</f>
        <v>0</v>
      </c>
      <c r="J49" s="1">
        <f>'CRM4'!J49-'CRM3.2'!J49</f>
        <v>0</v>
      </c>
      <c r="K49" s="1">
        <f>'CRM4'!K49-'CRM3.2'!K49</f>
        <v>0</v>
      </c>
      <c r="M49" s="2">
        <f>('CRM4'!D49-'CRM3.2'!D49)/'CRM3.2'!D49</f>
        <v>1.4381099126864548E-2</v>
      </c>
      <c r="N49" s="2">
        <f>('CRM4'!E49-'CRM3.2'!E49)/'CRM3.2'!E49</f>
        <v>1.4381099126864548E-2</v>
      </c>
      <c r="O49" s="2">
        <f>('CRM4'!F49-'CRM3.2'!F49)/'CRM3.2'!F49</f>
        <v>1.4381099126864548E-2</v>
      </c>
      <c r="P49" s="2">
        <f>('CRM4'!G49-'CRM3.2'!G49)/'CRM3.2'!G49</f>
        <v>1.4381099126864548E-2</v>
      </c>
      <c r="Q49" s="2">
        <f>('CRM4'!H49-'CRM3.2'!H49)/'CRM3.2'!H49</f>
        <v>0</v>
      </c>
      <c r="R49" s="2">
        <f>('CRM4'!I49-'CRM3.2'!I49)/'CRM3.2'!I49</f>
        <v>0</v>
      </c>
      <c r="S49" s="2">
        <f>('CRM4'!J49-'CRM3.2'!J49)/'CRM3.2'!J49</f>
        <v>0</v>
      </c>
      <c r="T49" s="2">
        <f>('CRM4'!K49-'CRM3.2'!K49)/'CRM3.2'!K49</f>
        <v>0</v>
      </c>
    </row>
    <row r="50" spans="1:20" x14ac:dyDescent="0.3">
      <c r="A50" t="s">
        <v>68</v>
      </c>
      <c r="B50" t="s">
        <v>63</v>
      </c>
      <c r="C50" t="s">
        <v>15</v>
      </c>
      <c r="D50" s="1">
        <f>'CRM4'!D50-'CRM3.2'!D50</f>
        <v>2.6818638954080098E-2</v>
      </c>
      <c r="E50" s="1">
        <f>'CRM4'!E50-'CRM3.2'!E50</f>
        <v>2.6818638954080098E-2</v>
      </c>
      <c r="F50" s="1">
        <f>'CRM4'!F50-'CRM3.2'!F50</f>
        <v>2.6818638954080098E-2</v>
      </c>
      <c r="G50" s="1">
        <f>'CRM4'!G50-'CRM3.2'!G50</f>
        <v>2.6818638954080098E-2</v>
      </c>
      <c r="H50" s="1">
        <f>'CRM4'!H50-'CRM3.2'!H50</f>
        <v>0</v>
      </c>
      <c r="I50" s="1">
        <f>'CRM4'!I50-'CRM3.2'!I50</f>
        <v>0</v>
      </c>
      <c r="J50" s="1">
        <f>'CRM4'!J50-'CRM3.2'!J50</f>
        <v>0</v>
      </c>
      <c r="K50" s="1">
        <f>'CRM4'!K50-'CRM3.2'!K50</f>
        <v>0</v>
      </c>
      <c r="M50" s="2">
        <f>('CRM4'!D50-'CRM3.2'!D50)/'CRM3.2'!D50</f>
        <v>1.8237082066874164E-2</v>
      </c>
      <c r="N50" s="2">
        <f>('CRM4'!E50-'CRM3.2'!E50)/'CRM3.2'!E50</f>
        <v>1.8237082066874164E-2</v>
      </c>
      <c r="O50" s="2">
        <f>('CRM4'!F50-'CRM3.2'!F50)/'CRM3.2'!F50</f>
        <v>1.8237082066874164E-2</v>
      </c>
      <c r="P50" s="2">
        <f>('CRM4'!G50-'CRM3.2'!G50)/'CRM3.2'!G50</f>
        <v>1.8237082066874164E-2</v>
      </c>
      <c r="Q50" s="2">
        <f>('CRM4'!H50-'CRM3.2'!H50)/'CRM3.2'!H50</f>
        <v>0</v>
      </c>
      <c r="R50" s="2">
        <f>('CRM4'!I50-'CRM3.2'!I50)/'CRM3.2'!I50</f>
        <v>0</v>
      </c>
      <c r="S50" s="2">
        <f>('CRM4'!J50-'CRM3.2'!J50)/'CRM3.2'!J50</f>
        <v>0</v>
      </c>
      <c r="T50" s="2">
        <f>('CRM4'!K50-'CRM3.2'!K50)/'CRM3.2'!K50</f>
        <v>0</v>
      </c>
    </row>
    <row r="51" spans="1:20" x14ac:dyDescent="0.3">
      <c r="A51" t="s">
        <v>69</v>
      </c>
      <c r="B51" t="s">
        <v>63</v>
      </c>
      <c r="C51" t="s">
        <v>15</v>
      </c>
      <c r="D51" s="1">
        <f>'CRM4'!D51-'CRM3.2'!D51</f>
        <v>8.0050031269550015E-2</v>
      </c>
      <c r="E51" s="1">
        <f>'CRM4'!E51-'CRM3.2'!E51</f>
        <v>8.0050031269550015E-2</v>
      </c>
      <c r="F51" s="1">
        <f>'CRM4'!F51-'CRM3.2'!F51</f>
        <v>8.0050031269550015E-2</v>
      </c>
      <c r="G51" s="1">
        <f>'CRM4'!G51-'CRM3.2'!G51</f>
        <v>8.0050031269550015E-2</v>
      </c>
      <c r="H51" s="1">
        <f>'CRM4'!H51-'CRM3.2'!H51</f>
        <v>0</v>
      </c>
      <c r="I51" s="1">
        <f>'CRM4'!I51-'CRM3.2'!I51</f>
        <v>0</v>
      </c>
      <c r="J51" s="1">
        <f>'CRM4'!J51-'CRM3.2'!J51</f>
        <v>0</v>
      </c>
      <c r="K51" s="1">
        <f>'CRM4'!K51-'CRM3.2'!K51</f>
        <v>0</v>
      </c>
      <c r="M51" s="2">
        <f>('CRM4'!D51-'CRM3.2'!D51)/'CRM3.2'!D51</f>
        <v>3.1746031746034457E-2</v>
      </c>
      <c r="N51" s="2">
        <f>('CRM4'!E51-'CRM3.2'!E51)/'CRM3.2'!E51</f>
        <v>3.1746031746034457E-2</v>
      </c>
      <c r="O51" s="2">
        <f>('CRM4'!F51-'CRM3.2'!F51)/'CRM3.2'!F51</f>
        <v>3.1746031746034457E-2</v>
      </c>
      <c r="P51" s="2">
        <f>('CRM4'!G51-'CRM3.2'!G51)/'CRM3.2'!G51</f>
        <v>3.1746031746034457E-2</v>
      </c>
      <c r="Q51" s="2">
        <f>('CRM4'!H51-'CRM3.2'!H51)/'CRM3.2'!H51</f>
        <v>0</v>
      </c>
      <c r="R51" s="2">
        <f>('CRM4'!I51-'CRM3.2'!I51)/'CRM3.2'!I51</f>
        <v>0</v>
      </c>
      <c r="S51" s="2">
        <f>('CRM4'!J51-'CRM3.2'!J51)/'CRM3.2'!J51</f>
        <v>0</v>
      </c>
      <c r="T51" s="2">
        <f>('CRM4'!K51-'CRM3.2'!K51)/'CRM3.2'!K51</f>
        <v>0</v>
      </c>
    </row>
    <row r="52" spans="1:20" x14ac:dyDescent="0.3">
      <c r="A52" t="s">
        <v>70</v>
      </c>
      <c r="B52" t="s">
        <v>71</v>
      </c>
      <c r="C52" t="s">
        <v>39</v>
      </c>
      <c r="D52" s="1">
        <f>'CRM4'!D52-'CRM3.2'!D52</f>
        <v>-9.9199999999989963E-2</v>
      </c>
      <c r="E52" s="1">
        <f>'CRM4'!E52-'CRM3.2'!E52</f>
        <v>-9.9199999999999733E-2</v>
      </c>
      <c r="F52" s="1">
        <f>'CRM4'!F52-'CRM3.2'!F52</f>
        <v>-9.9199999999999733E-2</v>
      </c>
      <c r="G52" s="1">
        <f>'CRM4'!G52-'CRM3.2'!G52</f>
        <v>-9.9199999999999733E-2</v>
      </c>
      <c r="H52" s="1">
        <f>'CRM4'!H52-'CRM3.2'!H52</f>
        <v>0</v>
      </c>
      <c r="I52" s="1">
        <f>'CRM4'!I52-'CRM3.2'!I52</f>
        <v>0</v>
      </c>
      <c r="J52" s="1">
        <f>'CRM4'!J52-'CRM3.2'!J52</f>
        <v>0</v>
      </c>
      <c r="K52" s="1">
        <f>'CRM4'!K52-'CRM3.2'!K52</f>
        <v>0</v>
      </c>
      <c r="M52" s="2">
        <f>('CRM4'!D52-'CRM3.2'!D52)/'CRM3.2'!D52</f>
        <v>-2.0448548812662882E-2</v>
      </c>
      <c r="N52" s="2">
        <f>('CRM4'!E52-'CRM3.2'!E52)/'CRM3.2'!E52</f>
        <v>-1.8441403926234334E-2</v>
      </c>
      <c r="O52" s="2">
        <f>('CRM4'!F52-'CRM3.2'!F52)/'CRM3.2'!F52</f>
        <v>-1.6151441472733563E-2</v>
      </c>
      <c r="P52" s="2">
        <f>('CRM4'!G52-'CRM3.2'!G52)/'CRM3.2'!G52</f>
        <v>-8.6664802907464884E-3</v>
      </c>
      <c r="Q52" s="2">
        <f>('CRM4'!H52-'CRM3.2'!H52)/'CRM3.2'!H52</f>
        <v>0</v>
      </c>
      <c r="R52" s="2">
        <f>('CRM4'!I52-'CRM3.2'!I52)/'CRM3.2'!I52</f>
        <v>0</v>
      </c>
      <c r="S52" s="2">
        <f>('CRM4'!J52-'CRM3.2'!J52)/'CRM3.2'!J52</f>
        <v>0</v>
      </c>
      <c r="T52" s="2">
        <f>('CRM4'!K52-'CRM3.2'!K52)/'CRM3.2'!K52</f>
        <v>0</v>
      </c>
    </row>
    <row r="53" spans="1:20" x14ac:dyDescent="0.3">
      <c r="A53" t="s">
        <v>72</v>
      </c>
      <c r="B53" t="s">
        <v>71</v>
      </c>
      <c r="C53" t="s">
        <v>39</v>
      </c>
      <c r="D53" s="1">
        <f>'CRM4'!D53-'CRM3.2'!D53</f>
        <v>-9.8133333333329631E-2</v>
      </c>
      <c r="E53" s="1">
        <f>'CRM4'!E53-'CRM3.2'!E53</f>
        <v>-9.8133333333339845E-2</v>
      </c>
      <c r="F53" s="1">
        <f>'CRM4'!F53-'CRM3.2'!F53</f>
        <v>-9.8133333333330519E-2</v>
      </c>
      <c r="G53" s="1">
        <f>'CRM4'!G53-'CRM3.2'!G53</f>
        <v>-9.8133333333299433E-2</v>
      </c>
      <c r="H53" s="1">
        <f>'CRM4'!H53-'CRM3.2'!H53</f>
        <v>0</v>
      </c>
      <c r="I53" s="1">
        <f>'CRM4'!I53-'CRM3.2'!I53</f>
        <v>-2.191174033328025E-7</v>
      </c>
      <c r="J53" s="1">
        <f>'CRM4'!J53-'CRM3.2'!J53</f>
        <v>1.1860404001140523E-6</v>
      </c>
      <c r="K53" s="1">
        <f>'CRM4'!K53-'CRM3.2'!K53</f>
        <v>-8.4820850076994248E-7</v>
      </c>
      <c r="M53" s="2">
        <f>('CRM4'!D53-'CRM3.2'!D53)/'CRM3.2'!D53</f>
        <v>-3.0595277685399644E-2</v>
      </c>
      <c r="N53" s="2">
        <f>('CRM4'!E53-'CRM3.2'!E53)/'CRM3.2'!E53</f>
        <v>-2.5188227241617005E-2</v>
      </c>
      <c r="O53" s="2">
        <f>('CRM4'!F53-'CRM3.2'!F53)/'CRM3.2'!F53</f>
        <v>-1.9580717250185679E-2</v>
      </c>
      <c r="P53" s="2">
        <f>('CRM4'!G53-'CRM3.2'!G53)/'CRM3.2'!G53</f>
        <v>-8.3735323564183804E-3</v>
      </c>
      <c r="Q53" s="2">
        <f>('CRM4'!H53-'CRM3.2'!H53)/'CRM3.2'!H53</f>
        <v>0</v>
      </c>
      <c r="R53" s="2">
        <f>('CRM4'!I53-'CRM3.2'!I53)/'CRM3.2'!I53</f>
        <v>-4.1847789369049978E-9</v>
      </c>
      <c r="S53" s="2">
        <f>('CRM4'!J53-'CRM3.2'!J53)/'CRM3.2'!J53</f>
        <v>2.2415661761947679E-8</v>
      </c>
      <c r="T53" s="2">
        <f>('CRM4'!K53-'CRM3.2'!K53)/'CRM3.2'!K53</f>
        <v>-1.6025880049098525E-8</v>
      </c>
    </row>
    <row r="54" spans="1:20" x14ac:dyDescent="0.3">
      <c r="A54" t="s">
        <v>73</v>
      </c>
      <c r="B54" t="s">
        <v>71</v>
      </c>
      <c r="C54" t="s">
        <v>39</v>
      </c>
      <c r="D54" s="1">
        <f>'CRM4'!D54-'CRM3.2'!D54</f>
        <v>-3.6000000000000032E-2</v>
      </c>
      <c r="E54" s="1">
        <f>'CRM4'!E54-'CRM3.2'!E54</f>
        <v>-3.6000000000000032E-2</v>
      </c>
      <c r="F54" s="1">
        <f>'CRM4'!F54-'CRM3.2'!F54</f>
        <v>-3.6000000000000032E-2</v>
      </c>
      <c r="G54" s="1">
        <f>'CRM4'!G54-'CRM3.2'!G54</f>
        <v>-3.5999999999999588E-2</v>
      </c>
      <c r="H54" s="1">
        <f>'CRM4'!H54-'CRM3.2'!H54</f>
        <v>0</v>
      </c>
      <c r="I54" s="1">
        <f>'CRM4'!I54-'CRM3.2'!I54</f>
        <v>0</v>
      </c>
      <c r="J54" s="1">
        <f>'CRM4'!J54-'CRM3.2'!J54</f>
        <v>0</v>
      </c>
      <c r="K54" s="1">
        <f>'CRM4'!K54-'CRM3.2'!K54</f>
        <v>0</v>
      </c>
      <c r="M54" s="2">
        <f>('CRM4'!D54-'CRM3.2'!D54)/'CRM3.2'!D54</f>
        <v>-1.8672199170124498E-2</v>
      </c>
      <c r="N54" s="2">
        <f>('CRM4'!E54-'CRM3.2'!E54)/'CRM3.2'!E54</f>
        <v>-1.7341040462427761E-2</v>
      </c>
      <c r="O54" s="2">
        <f>('CRM4'!F54-'CRM3.2'!F54)/'CRM3.2'!F54</f>
        <v>-1.5262860373092199E-2</v>
      </c>
      <c r="P54" s="2">
        <f>('CRM4'!G54-'CRM3.2'!G54)/'CRM3.2'!G54</f>
        <v>-4.0286481647269015E-3</v>
      </c>
      <c r="Q54" s="2">
        <f>('CRM4'!H54-'CRM3.2'!H54)/'CRM3.2'!H54</f>
        <v>0</v>
      </c>
      <c r="R54" s="2">
        <f>('CRM4'!I54-'CRM3.2'!I54)/'CRM3.2'!I54</f>
        <v>0</v>
      </c>
      <c r="S54" s="2">
        <f>('CRM4'!J54-'CRM3.2'!J54)/'CRM3.2'!J54</f>
        <v>0</v>
      </c>
      <c r="T54" s="2">
        <f>('CRM4'!K54-'CRM3.2'!K54)/'CRM3.2'!K54</f>
        <v>0</v>
      </c>
    </row>
    <row r="55" spans="1:20" x14ac:dyDescent="0.3">
      <c r="A55" t="s">
        <v>74</v>
      </c>
      <c r="B55" t="s">
        <v>71</v>
      </c>
      <c r="C55" t="s">
        <v>39</v>
      </c>
      <c r="D55" s="1">
        <f>'CRM4'!D55-'CRM3.2'!D55</f>
        <v>-3.933333333332989E-2</v>
      </c>
      <c r="E55" s="1">
        <f>'CRM4'!E55-'CRM3.2'!E55</f>
        <v>-3.933333333332989E-2</v>
      </c>
      <c r="F55" s="1">
        <f>'CRM4'!F55-'CRM3.2'!F55</f>
        <v>-3.933333333332989E-2</v>
      </c>
      <c r="G55" s="1">
        <f>'CRM4'!G55-'CRM3.2'!G55</f>
        <v>-3.933333333332989E-2</v>
      </c>
      <c r="H55" s="1">
        <f>'CRM4'!H55-'CRM3.2'!H55</f>
        <v>0</v>
      </c>
      <c r="I55" s="1">
        <f>'CRM4'!I55-'CRM3.2'!I55</f>
        <v>0</v>
      </c>
      <c r="J55" s="1">
        <f>'CRM4'!J55-'CRM3.2'!J55</f>
        <v>0</v>
      </c>
      <c r="K55" s="1">
        <f>'CRM4'!K55-'CRM3.2'!K55</f>
        <v>0</v>
      </c>
      <c r="M55" s="2">
        <f>('CRM4'!D55-'CRM3.2'!D55)/'CRM3.2'!D55</f>
        <v>-2.4999999999997864E-2</v>
      </c>
      <c r="N55" s="2">
        <f>('CRM4'!E55-'CRM3.2'!E55)/'CRM3.2'!E55</f>
        <v>-2.2701038861098526E-2</v>
      </c>
      <c r="O55" s="2">
        <f>('CRM4'!F55-'CRM3.2'!F55)/'CRM3.2'!F55</f>
        <v>-1.2397562513131951E-2</v>
      </c>
      <c r="P55" s="2">
        <f>('CRM4'!G55-'CRM3.2'!G55)/'CRM3.2'!G55</f>
        <v>-4.3420665292901737E-3</v>
      </c>
      <c r="Q55" s="2">
        <f>('CRM4'!H55-'CRM3.2'!H55)/'CRM3.2'!H55</f>
        <v>0</v>
      </c>
      <c r="R55" s="2">
        <f>('CRM4'!I55-'CRM3.2'!I55)/'CRM3.2'!I55</f>
        <v>0</v>
      </c>
      <c r="S55" s="2">
        <f>('CRM4'!J55-'CRM3.2'!J55)/'CRM3.2'!J55</f>
        <v>0</v>
      </c>
      <c r="T55" s="2">
        <f>('CRM4'!K55-'CRM3.2'!K55)/'CRM3.2'!K55</f>
        <v>0</v>
      </c>
    </row>
    <row r="56" spans="1:20" x14ac:dyDescent="0.3">
      <c r="A56" t="s">
        <v>75</v>
      </c>
      <c r="B56" t="s">
        <v>71</v>
      </c>
      <c r="C56" t="s">
        <v>39</v>
      </c>
      <c r="D56" s="1">
        <f>'CRM4'!D56-'CRM3.2'!D56</f>
        <v>-3.6000000000000032E-2</v>
      </c>
      <c r="E56" s="1">
        <f>'CRM4'!E56-'CRM3.2'!E56</f>
        <v>-3.6000000000000032E-2</v>
      </c>
      <c r="F56" s="1">
        <f>'CRM4'!F56-'CRM3.2'!F56</f>
        <v>-3.6000000000000032E-2</v>
      </c>
      <c r="G56" s="1">
        <f>'CRM4'!G56-'CRM3.2'!G56</f>
        <v>-3.5999999999999588E-2</v>
      </c>
      <c r="H56" s="1">
        <f>'CRM4'!H56-'CRM3.2'!H56</f>
        <v>0</v>
      </c>
      <c r="I56" s="1">
        <f>'CRM4'!I56-'CRM3.2'!I56</f>
        <v>0</v>
      </c>
      <c r="J56" s="1">
        <f>'CRM4'!J56-'CRM3.2'!J56</f>
        <v>0</v>
      </c>
      <c r="K56" s="1">
        <f>'CRM4'!K56-'CRM3.2'!K56</f>
        <v>0</v>
      </c>
      <c r="M56" s="2">
        <f>('CRM4'!D56-'CRM3.2'!D56)/'CRM3.2'!D56</f>
        <v>-1.8672199170124498E-2</v>
      </c>
      <c r="N56" s="2">
        <f>('CRM4'!E56-'CRM3.2'!E56)/'CRM3.2'!E56</f>
        <v>-1.7341040462427761E-2</v>
      </c>
      <c r="O56" s="2">
        <f>('CRM4'!F56-'CRM3.2'!F56)/'CRM3.2'!F56</f>
        <v>-1.5262860373092199E-2</v>
      </c>
      <c r="P56" s="2">
        <f>('CRM4'!G56-'CRM3.2'!G56)/'CRM3.2'!G56</f>
        <v>-4.0286481647269015E-3</v>
      </c>
      <c r="Q56" s="2">
        <f>('CRM4'!H56-'CRM3.2'!H56)/'CRM3.2'!H56</f>
        <v>0</v>
      </c>
      <c r="R56" s="2">
        <f>('CRM4'!I56-'CRM3.2'!I56)/'CRM3.2'!I56</f>
        <v>0</v>
      </c>
      <c r="S56" s="2">
        <f>('CRM4'!J56-'CRM3.2'!J56)/'CRM3.2'!J56</f>
        <v>0</v>
      </c>
      <c r="T56" s="2">
        <f>('CRM4'!K56-'CRM3.2'!K56)/'CRM3.2'!K56</f>
        <v>0</v>
      </c>
    </row>
    <row r="57" spans="1:20" x14ac:dyDescent="0.3">
      <c r="A57" t="s">
        <v>76</v>
      </c>
      <c r="B57" t="s">
        <v>71</v>
      </c>
      <c r="C57" t="s">
        <v>39</v>
      </c>
      <c r="D57" s="1">
        <f>'CRM4'!D57-'CRM3.2'!D57</f>
        <v>-3.933333333332989E-2</v>
      </c>
      <c r="E57" s="1">
        <f>'CRM4'!E57-'CRM3.2'!E57</f>
        <v>-3.933333333332989E-2</v>
      </c>
      <c r="F57" s="1">
        <f>'CRM4'!F57-'CRM3.2'!F57</f>
        <v>-3.933333333332989E-2</v>
      </c>
      <c r="G57" s="1">
        <f>'CRM4'!G57-'CRM3.2'!G57</f>
        <v>-3.933333333332989E-2</v>
      </c>
      <c r="H57" s="1">
        <f>'CRM4'!H57-'CRM3.2'!H57</f>
        <v>0</v>
      </c>
      <c r="I57" s="1">
        <f>'CRM4'!I57-'CRM3.2'!I57</f>
        <v>0</v>
      </c>
      <c r="J57" s="1">
        <f>'CRM4'!J57-'CRM3.2'!J57</f>
        <v>0</v>
      </c>
      <c r="K57" s="1">
        <f>'CRM4'!K57-'CRM3.2'!K57</f>
        <v>0</v>
      </c>
      <c r="M57" s="2">
        <f>('CRM4'!D57-'CRM3.2'!D57)/'CRM3.2'!D57</f>
        <v>-2.4999999999997864E-2</v>
      </c>
      <c r="N57" s="2">
        <f>('CRM4'!E57-'CRM3.2'!E57)/'CRM3.2'!E57</f>
        <v>-2.2701038861098526E-2</v>
      </c>
      <c r="O57" s="2">
        <f>('CRM4'!F57-'CRM3.2'!F57)/'CRM3.2'!F57</f>
        <v>-1.2397562513131951E-2</v>
      </c>
      <c r="P57" s="2">
        <f>('CRM4'!G57-'CRM3.2'!G57)/'CRM3.2'!G57</f>
        <v>-4.3420665292901737E-3</v>
      </c>
      <c r="Q57" s="2">
        <f>('CRM4'!H57-'CRM3.2'!H57)/'CRM3.2'!H57</f>
        <v>0</v>
      </c>
      <c r="R57" s="2">
        <f>('CRM4'!I57-'CRM3.2'!I57)/'CRM3.2'!I57</f>
        <v>0</v>
      </c>
      <c r="S57" s="2">
        <f>('CRM4'!J57-'CRM3.2'!J57)/'CRM3.2'!J57</f>
        <v>0</v>
      </c>
      <c r="T57" s="2">
        <f>('CRM4'!K57-'CRM3.2'!K57)/'CRM3.2'!K57</f>
        <v>0</v>
      </c>
    </row>
    <row r="58" spans="1:20" x14ac:dyDescent="0.3">
      <c r="A58" t="s">
        <v>77</v>
      </c>
      <c r="B58" t="s">
        <v>71</v>
      </c>
      <c r="C58" t="s">
        <v>39</v>
      </c>
      <c r="D58" s="1">
        <f>'CRM4'!D58-'CRM3.2'!D58</f>
        <v>-3.6000000000000032E-2</v>
      </c>
      <c r="E58" s="1">
        <f>'CRM4'!E58-'CRM3.2'!E58</f>
        <v>-3.6000000000000032E-2</v>
      </c>
      <c r="F58" s="1">
        <f>'CRM4'!F58-'CRM3.2'!F58</f>
        <v>-3.6000000000000032E-2</v>
      </c>
      <c r="G58" s="1">
        <f>'CRM4'!G58-'CRM3.2'!G58</f>
        <v>-3.5999999999999588E-2</v>
      </c>
      <c r="H58" s="1">
        <f>'CRM4'!H58-'CRM3.2'!H58</f>
        <v>0</v>
      </c>
      <c r="I58" s="1">
        <f>'CRM4'!I58-'CRM3.2'!I58</f>
        <v>0</v>
      </c>
      <c r="J58" s="1">
        <f>'CRM4'!J58-'CRM3.2'!J58</f>
        <v>0</v>
      </c>
      <c r="K58" s="1">
        <f>'CRM4'!K58-'CRM3.2'!K58</f>
        <v>0</v>
      </c>
      <c r="M58" s="2">
        <f>('CRM4'!D58-'CRM3.2'!D58)/'CRM3.2'!D58</f>
        <v>-1.8672199170124498E-2</v>
      </c>
      <c r="N58" s="2">
        <f>('CRM4'!E58-'CRM3.2'!E58)/'CRM3.2'!E58</f>
        <v>-1.7341040462427761E-2</v>
      </c>
      <c r="O58" s="2">
        <f>('CRM4'!F58-'CRM3.2'!F58)/'CRM3.2'!F58</f>
        <v>-1.5262860373092199E-2</v>
      </c>
      <c r="P58" s="2">
        <f>('CRM4'!G58-'CRM3.2'!G58)/'CRM3.2'!G58</f>
        <v>-4.0286481647269015E-3</v>
      </c>
      <c r="Q58" s="2">
        <f>('CRM4'!H58-'CRM3.2'!H58)/'CRM3.2'!H58</f>
        <v>0</v>
      </c>
      <c r="R58" s="2">
        <f>('CRM4'!I58-'CRM3.2'!I58)/'CRM3.2'!I58</f>
        <v>0</v>
      </c>
      <c r="S58" s="2">
        <f>('CRM4'!J58-'CRM3.2'!J58)/'CRM3.2'!J58</f>
        <v>0</v>
      </c>
      <c r="T58" s="2">
        <f>('CRM4'!K58-'CRM3.2'!K58)/'CRM3.2'!K58</f>
        <v>0</v>
      </c>
    </row>
    <row r="59" spans="1:20" x14ac:dyDescent="0.3">
      <c r="A59" t="s">
        <v>78</v>
      </c>
      <c r="B59" t="s">
        <v>71</v>
      </c>
      <c r="C59" t="s">
        <v>39</v>
      </c>
      <c r="D59" s="1">
        <f>'CRM4'!D59-'CRM3.2'!D59</f>
        <v>-3.933333333332989E-2</v>
      </c>
      <c r="E59" s="1">
        <f>'CRM4'!E59-'CRM3.2'!E59</f>
        <v>-3.933333333332989E-2</v>
      </c>
      <c r="F59" s="1">
        <f>'CRM4'!F59-'CRM3.2'!F59</f>
        <v>-3.933333333332989E-2</v>
      </c>
      <c r="G59" s="1">
        <f>'CRM4'!G59-'CRM3.2'!G59</f>
        <v>-3.933333333332989E-2</v>
      </c>
      <c r="H59" s="1">
        <f>'CRM4'!H59-'CRM3.2'!H59</f>
        <v>0</v>
      </c>
      <c r="I59" s="1">
        <f>'CRM4'!I59-'CRM3.2'!I59</f>
        <v>0</v>
      </c>
      <c r="J59" s="1">
        <f>'CRM4'!J59-'CRM3.2'!J59</f>
        <v>0</v>
      </c>
      <c r="K59" s="1">
        <f>'CRM4'!K59-'CRM3.2'!K59</f>
        <v>0</v>
      </c>
      <c r="M59" s="2">
        <f>('CRM4'!D59-'CRM3.2'!D59)/'CRM3.2'!D59</f>
        <v>-2.4999999999997864E-2</v>
      </c>
      <c r="N59" s="2">
        <f>('CRM4'!E59-'CRM3.2'!E59)/'CRM3.2'!E59</f>
        <v>-2.2701038861098526E-2</v>
      </c>
      <c r="O59" s="2">
        <f>('CRM4'!F59-'CRM3.2'!F59)/'CRM3.2'!F59</f>
        <v>-1.2397562513131951E-2</v>
      </c>
      <c r="P59" s="2">
        <f>('CRM4'!G59-'CRM3.2'!G59)/'CRM3.2'!G59</f>
        <v>-4.3420665292901737E-3</v>
      </c>
      <c r="Q59" s="2">
        <f>('CRM4'!H59-'CRM3.2'!H59)/'CRM3.2'!H59</f>
        <v>0</v>
      </c>
      <c r="R59" s="2">
        <f>('CRM4'!I59-'CRM3.2'!I59)/'CRM3.2'!I59</f>
        <v>0</v>
      </c>
      <c r="S59" s="2">
        <f>('CRM4'!J59-'CRM3.2'!J59)/'CRM3.2'!J59</f>
        <v>0</v>
      </c>
      <c r="T59" s="2">
        <f>('CRM4'!K59-'CRM3.2'!K59)/'CRM3.2'!K59</f>
        <v>0</v>
      </c>
    </row>
    <row r="60" spans="1:20" x14ac:dyDescent="0.3">
      <c r="A60" t="s">
        <v>79</v>
      </c>
      <c r="B60" t="s">
        <v>71</v>
      </c>
      <c r="C60" t="s">
        <v>39</v>
      </c>
      <c r="D60" s="1">
        <f>'CRM4'!D60-'CRM3.2'!D60</f>
        <v>-9.333333333333016E-2</v>
      </c>
      <c r="E60" s="1">
        <f>'CRM4'!E60-'CRM3.2'!E60</f>
        <v>-9.333333333333993E-2</v>
      </c>
      <c r="F60" s="1">
        <f>'CRM4'!F60-'CRM3.2'!F60</f>
        <v>-9.333333333333016E-2</v>
      </c>
      <c r="G60" s="1">
        <f>'CRM4'!G60-'CRM3.2'!G60</f>
        <v>-9.333333333333016E-2</v>
      </c>
      <c r="H60" s="1">
        <f>'CRM4'!H60-'CRM3.2'!H60</f>
        <v>-4.3134869898153738E-7</v>
      </c>
      <c r="I60" s="1">
        <f>'CRM4'!I60-'CRM3.2'!I60</f>
        <v>-8.7170010232284767E-7</v>
      </c>
      <c r="J60" s="1">
        <f>'CRM4'!J60-'CRM3.2'!J60</f>
        <v>-7.4867850230475597E-7</v>
      </c>
      <c r="K60" s="1">
        <f>'CRM4'!K60-'CRM3.2'!K60</f>
        <v>-6.5708979946066393E-7</v>
      </c>
      <c r="M60" s="2">
        <f>('CRM4'!D60-'CRM3.2'!D60)/'CRM3.2'!D60</f>
        <v>-2.7343749999999098E-2</v>
      </c>
      <c r="N60" s="2">
        <f>('CRM4'!E60-'CRM3.2'!E60)/'CRM3.2'!E60</f>
        <v>-2.2786458333334942E-2</v>
      </c>
      <c r="O60" s="2">
        <f>('CRM4'!F60-'CRM3.2'!F60)/'CRM3.2'!F60</f>
        <v>-1.8353434714210189E-2</v>
      </c>
      <c r="P60" s="2">
        <f>('CRM4'!G60-'CRM3.2'!G60)/'CRM3.2'!G60</f>
        <v>-9.4691845679343179E-3</v>
      </c>
      <c r="Q60" s="2">
        <f>('CRM4'!H60-'CRM3.2'!H60)/'CRM3.2'!H60</f>
        <v>-1.4378167330037112E-8</v>
      </c>
      <c r="R60" s="2">
        <f>('CRM4'!I60-'CRM3.2'!I60)/'CRM3.2'!I60</f>
        <v>-1.8002443743031188E-8</v>
      </c>
      <c r="S60" s="2">
        <f>('CRM4'!J60-'CRM3.2'!J60)/'CRM3.2'!J60</f>
        <v>-1.43304856767344E-8</v>
      </c>
      <c r="T60" s="2">
        <f>('CRM4'!K60-'CRM3.2'!K60)/'CRM3.2'!K60</f>
        <v>-1.233160820178947E-8</v>
      </c>
    </row>
    <row r="61" spans="1:20" x14ac:dyDescent="0.3">
      <c r="A61" t="s">
        <v>80</v>
      </c>
      <c r="B61" t="s">
        <v>71</v>
      </c>
      <c r="C61" t="s">
        <v>39</v>
      </c>
      <c r="D61" s="1">
        <f>'CRM4'!D61-'CRM3.2'!D61</f>
        <v>-5.9199999999989927E-2</v>
      </c>
      <c r="E61" s="1">
        <f>'CRM4'!E61-'CRM3.2'!E61</f>
        <v>-5.9200000000000141E-2</v>
      </c>
      <c r="F61" s="1">
        <f>'CRM4'!F61-'CRM3.2'!F61</f>
        <v>-5.9200000000000585E-2</v>
      </c>
      <c r="G61" s="1">
        <f>'CRM4'!G61-'CRM3.2'!G61</f>
        <v>-5.9200000000000585E-2</v>
      </c>
      <c r="H61" s="1">
        <f>'CRM4'!H61-'CRM3.2'!H61</f>
        <v>0</v>
      </c>
      <c r="I61" s="1">
        <f>'CRM4'!I61-'CRM3.2'!I61</f>
        <v>-4.3129300308919483E-7</v>
      </c>
      <c r="J61" s="1">
        <f>'CRM4'!J61-'CRM3.2'!J61</f>
        <v>0</v>
      </c>
      <c r="K61" s="1">
        <f>'CRM4'!K61-'CRM3.2'!K61</f>
        <v>3.6430810013143855E-7</v>
      </c>
      <c r="M61" s="2">
        <f>('CRM4'!D61-'CRM3.2'!D61)/'CRM3.2'!D61</f>
        <v>-2.1919431279617204E-2</v>
      </c>
      <c r="N61" s="2">
        <f>('CRM4'!E61-'CRM3.2'!E61)/'CRM3.2'!E61</f>
        <v>-1.6805450416351321E-2</v>
      </c>
      <c r="O61" s="2">
        <f>('CRM4'!F61-'CRM3.2'!F61)/'CRM3.2'!F61</f>
        <v>-1.0450993315130511E-2</v>
      </c>
      <c r="P61" s="2">
        <f>('CRM4'!G61-'CRM3.2'!G61)/'CRM3.2'!G61</f>
        <v>-4.049321465051851E-3</v>
      </c>
      <c r="Q61" s="2">
        <f>('CRM4'!H61-'CRM3.2'!H61)/'CRM3.2'!H61</f>
        <v>0</v>
      </c>
      <c r="R61" s="2">
        <f>('CRM4'!I61-'CRM3.2'!I61)/'CRM3.2'!I61</f>
        <v>-8.2155167317589101E-9</v>
      </c>
      <c r="S61" s="2">
        <f>('CRM4'!J61-'CRM3.2'!J61)/'CRM3.2'!J61</f>
        <v>0</v>
      </c>
      <c r="T61" s="2">
        <f>('CRM4'!K61-'CRM3.2'!K61)/'CRM3.2'!K61</f>
        <v>6.8719589560500391E-9</v>
      </c>
    </row>
    <row r="62" spans="1:20" x14ac:dyDescent="0.3">
      <c r="A62" t="s">
        <v>70</v>
      </c>
      <c r="B62" t="s">
        <v>81</v>
      </c>
      <c r="C62" t="s">
        <v>39</v>
      </c>
      <c r="D62" s="1">
        <f>'CRM4'!D62-'CRM3.2'!D62</f>
        <v>-5.6194982271279947E-2</v>
      </c>
      <c r="E62" s="1">
        <f>'CRM4'!E62-'CRM3.2'!E62</f>
        <v>-5.6194982271290161E-2</v>
      </c>
      <c r="F62" s="1">
        <f>'CRM4'!F62-'CRM3.2'!F62</f>
        <v>-5.6194982271279947E-2</v>
      </c>
      <c r="G62" s="1">
        <f>'CRM4'!G62-'CRM3.2'!G62</f>
        <v>-5.6194982271289717E-2</v>
      </c>
      <c r="H62" s="1">
        <f>'CRM4'!H62-'CRM3.2'!H62</f>
        <v>0</v>
      </c>
      <c r="I62" s="1">
        <f>'CRM4'!I62-'CRM3.2'!I62</f>
        <v>0</v>
      </c>
      <c r="J62" s="1">
        <f>'CRM4'!J62-'CRM3.2'!J62</f>
        <v>0</v>
      </c>
      <c r="K62" s="1">
        <f>'CRM4'!K62-'CRM3.2'!K62</f>
        <v>0</v>
      </c>
      <c r="M62" s="2">
        <f>('CRM4'!D62-'CRM3.2'!D62)/'CRM3.2'!D62</f>
        <v>-3.7631831255986889E-2</v>
      </c>
      <c r="N62" s="2">
        <f>('CRM4'!E62-'CRM3.2'!E62)/'CRM3.2'!E62</f>
        <v>-2.5524304991059159E-2</v>
      </c>
      <c r="O62" s="2">
        <f>('CRM4'!F62-'CRM3.2'!F62)/'CRM3.2'!F62</f>
        <v>-1.2322423671609498E-2</v>
      </c>
      <c r="P62" s="2">
        <f>('CRM4'!G62-'CRM3.2'!G62)/'CRM3.2'!G62</f>
        <v>-6.3449725185905134E-3</v>
      </c>
      <c r="Q62" s="2">
        <f>('CRM4'!H62-'CRM3.2'!H62)/'CRM3.2'!H62</f>
        <v>0</v>
      </c>
      <c r="R62" s="2">
        <f>('CRM4'!I62-'CRM3.2'!I62)/'CRM3.2'!I62</f>
        <v>0</v>
      </c>
      <c r="S62" s="2">
        <f>('CRM4'!J62-'CRM3.2'!J62)/'CRM3.2'!J62</f>
        <v>0</v>
      </c>
      <c r="T62" s="2">
        <f>('CRM4'!K62-'CRM3.2'!K62)/'CRM3.2'!K62</f>
        <v>0</v>
      </c>
    </row>
    <row r="63" spans="1:20" x14ac:dyDescent="0.3">
      <c r="A63" t="s">
        <v>82</v>
      </c>
      <c r="B63" t="s">
        <v>81</v>
      </c>
      <c r="C63" t="s">
        <v>39</v>
      </c>
      <c r="D63" s="1">
        <f>'CRM4'!D63-'CRM3.2'!D63</f>
        <v>-0.10892243688739001</v>
      </c>
      <c r="E63" s="1">
        <f>'CRM4'!E63-'CRM3.2'!E63</f>
        <v>-0.10892243688739001</v>
      </c>
      <c r="F63" s="1">
        <f>'CRM4'!F63-'CRM3.2'!F63</f>
        <v>-0.10892243688739001</v>
      </c>
      <c r="G63" s="1">
        <f>'CRM4'!G63-'CRM3.2'!G63</f>
        <v>-0.10892243688739889</v>
      </c>
      <c r="H63" s="1">
        <f>'CRM4'!H63-'CRM3.2'!H63</f>
        <v>-1.1405749944515264E-7</v>
      </c>
      <c r="I63" s="1">
        <f>'CRM4'!I63-'CRM3.2'!I63</f>
        <v>1.0115802950849684E-6</v>
      </c>
      <c r="J63" s="1">
        <f>'CRM4'!J63-'CRM3.2'!J63</f>
        <v>1.1153827017551521E-6</v>
      </c>
      <c r="K63" s="1">
        <f>'CRM4'!K63-'CRM3.2'!K63</f>
        <v>9.2290974862407893E-9</v>
      </c>
      <c r="M63" s="2">
        <f>('CRM4'!D63-'CRM3.2'!D63)/'CRM3.2'!D63</f>
        <v>-3.5394363119947578E-2</v>
      </c>
      <c r="N63" s="2">
        <f>('CRM4'!E63-'CRM3.2'!E63)/'CRM3.2'!E63</f>
        <v>-2.8835884656461381E-2</v>
      </c>
      <c r="O63" s="2">
        <f>('CRM4'!F63-'CRM3.2'!F63)/'CRM3.2'!F63</f>
        <v>-2.2260391618000697E-2</v>
      </c>
      <c r="P63" s="2">
        <f>('CRM4'!G63-'CRM3.2'!G63)/'CRM3.2'!G63</f>
        <v>-1.0662805239255802E-2</v>
      </c>
      <c r="Q63" s="2">
        <f>('CRM4'!H63-'CRM3.2'!H63)/'CRM3.2'!H63</f>
        <v>-3.3613678374335338E-9</v>
      </c>
      <c r="R63" s="2">
        <f>('CRM4'!I63-'CRM3.2'!I63)/'CRM3.2'!I63</f>
        <v>1.9818308296121744E-8</v>
      </c>
      <c r="S63" s="2">
        <f>('CRM4'!J63-'CRM3.2'!J63)/'CRM3.2'!J63</f>
        <v>2.0989382838237797E-8</v>
      </c>
      <c r="T63" s="2">
        <f>('CRM4'!K63-'CRM3.2'!K63)/'CRM3.2'!K63</f>
        <v>1.7293145585175107E-10</v>
      </c>
    </row>
    <row r="64" spans="1:20" x14ac:dyDescent="0.3">
      <c r="A64" t="s">
        <v>72</v>
      </c>
      <c r="B64" t="s">
        <v>81</v>
      </c>
      <c r="C64" t="s">
        <v>39</v>
      </c>
      <c r="D64" s="1">
        <f>'CRM4'!D64-'CRM3.2'!D64</f>
        <v>-0.10980980563775011</v>
      </c>
      <c r="E64" s="1">
        <f>'CRM4'!E64-'CRM3.2'!E64</f>
        <v>-0.10980980563775011</v>
      </c>
      <c r="F64" s="1">
        <f>'CRM4'!F64-'CRM3.2'!F64</f>
        <v>-0.10980980563775056</v>
      </c>
      <c r="G64" s="1">
        <f>'CRM4'!G64-'CRM3.2'!G64</f>
        <v>-0.10980980563769904</v>
      </c>
      <c r="H64" s="1">
        <f>'CRM4'!H64-'CRM3.2'!H64</f>
        <v>0</v>
      </c>
      <c r="I64" s="1">
        <f>'CRM4'!I64-'CRM3.2'!I64</f>
        <v>0</v>
      </c>
      <c r="J64" s="1">
        <f>'CRM4'!J64-'CRM3.2'!J64</f>
        <v>1.0202634044276238E-6</v>
      </c>
      <c r="K64" s="1">
        <f>'CRM4'!K64-'CRM3.2'!K64</f>
        <v>0</v>
      </c>
      <c r="M64" s="2">
        <f>('CRM4'!D64-'CRM3.2'!D64)/'CRM3.2'!D64</f>
        <v>-3.3720136518769747E-2</v>
      </c>
      <c r="N64" s="2">
        <f>('CRM4'!E64-'CRM3.2'!E64)/'CRM3.2'!E64</f>
        <v>-2.7709221449404142E-2</v>
      </c>
      <c r="O64" s="2">
        <f>('CRM4'!F64-'CRM3.2'!F64)/'CRM3.2'!F64</f>
        <v>-2.1418661116891204E-2</v>
      </c>
      <c r="P64" s="2">
        <f>('CRM4'!G64-'CRM3.2'!G64)/'CRM3.2'!G64</f>
        <v>-8.7251404147046744E-3</v>
      </c>
      <c r="Q64" s="2">
        <f>('CRM4'!H64-'CRM3.2'!H64)/'CRM3.2'!H64</f>
        <v>0</v>
      </c>
      <c r="R64" s="2">
        <f>('CRM4'!I64-'CRM3.2'!I64)/'CRM3.2'!I64</f>
        <v>0</v>
      </c>
      <c r="S64" s="2">
        <f>('CRM4'!J64-'CRM3.2'!J64)/'CRM3.2'!J64</f>
        <v>1.9147868712867095E-8</v>
      </c>
      <c r="T64" s="2">
        <f>('CRM4'!K64-'CRM3.2'!K64)/'CRM3.2'!K64</f>
        <v>0</v>
      </c>
    </row>
    <row r="65" spans="1:20" x14ac:dyDescent="0.3">
      <c r="A65" t="s">
        <v>83</v>
      </c>
      <c r="B65" t="s">
        <v>81</v>
      </c>
      <c r="C65" t="s">
        <v>39</v>
      </c>
      <c r="D65" s="1">
        <f>'CRM4'!D65-'CRM3.2'!D65</f>
        <v>-4.0666666666660189E-2</v>
      </c>
      <c r="E65" s="1">
        <f>'CRM4'!E65-'CRM3.2'!E65</f>
        <v>-4.0666666666669959E-2</v>
      </c>
      <c r="F65" s="1">
        <f>'CRM4'!F65-'CRM3.2'!F65</f>
        <v>-4.0666666666670181E-2</v>
      </c>
      <c r="G65" s="1">
        <f>'CRM4'!G65-'CRM3.2'!G65</f>
        <v>-4.0666666666698603E-2</v>
      </c>
      <c r="H65" s="1">
        <f>'CRM4'!H65-'CRM3.2'!H65</f>
        <v>0</v>
      </c>
      <c r="I65" s="1">
        <f>'CRM4'!I65-'CRM3.2'!I65</f>
        <v>0</v>
      </c>
      <c r="J65" s="1">
        <f>'CRM4'!J65-'CRM3.2'!J65</f>
        <v>0</v>
      </c>
      <c r="K65" s="1">
        <f>'CRM4'!K65-'CRM3.2'!K65</f>
        <v>0</v>
      </c>
      <c r="M65" s="2">
        <f>('CRM4'!D65-'CRM3.2'!D65)/'CRM3.2'!D65</f>
        <v>-2.396856581532044E-2</v>
      </c>
      <c r="N65" s="2">
        <f>('CRM4'!E65-'CRM3.2'!E65)/'CRM3.2'!E65</f>
        <v>-2.0178630499505471E-2</v>
      </c>
      <c r="O65" s="2">
        <f>('CRM4'!F65-'CRM3.2'!F65)/'CRM3.2'!F65</f>
        <v>-8.3072313768221863E-3</v>
      </c>
      <c r="P65" s="2">
        <f>('CRM4'!G65-'CRM3.2'!G65)/'CRM3.2'!G65</f>
        <v>-2.439902403905765E-3</v>
      </c>
      <c r="Q65" s="2">
        <f>('CRM4'!H65-'CRM3.2'!H65)/'CRM3.2'!H65</f>
        <v>0</v>
      </c>
      <c r="R65" s="2">
        <f>('CRM4'!I65-'CRM3.2'!I65)/'CRM3.2'!I65</f>
        <v>0</v>
      </c>
      <c r="S65" s="2">
        <f>('CRM4'!J65-'CRM3.2'!J65)/'CRM3.2'!J65</f>
        <v>0</v>
      </c>
      <c r="T65" s="2">
        <f>('CRM4'!K65-'CRM3.2'!K65)/'CRM3.2'!K65</f>
        <v>0</v>
      </c>
    </row>
    <row r="66" spans="1:20" x14ac:dyDescent="0.3">
      <c r="A66" t="s">
        <v>84</v>
      </c>
      <c r="B66" t="s">
        <v>81</v>
      </c>
      <c r="C66" t="s">
        <v>39</v>
      </c>
      <c r="D66" s="1">
        <f>'CRM4'!D66-'CRM3.2'!D66</f>
        <v>-4.2000000000000037E-2</v>
      </c>
      <c r="E66" s="1">
        <f>'CRM4'!E66-'CRM3.2'!E66</f>
        <v>-4.2000000000000259E-2</v>
      </c>
      <c r="F66" s="1">
        <f>'CRM4'!F66-'CRM3.2'!F66</f>
        <v>-4.2000000000000703E-2</v>
      </c>
      <c r="G66" s="1">
        <f>'CRM4'!G66-'CRM3.2'!G66</f>
        <v>-4.1999999999998039E-2</v>
      </c>
      <c r="H66" s="1">
        <f>'CRM4'!H66-'CRM3.2'!H66</f>
        <v>0</v>
      </c>
      <c r="I66" s="1">
        <f>'CRM4'!I66-'CRM3.2'!I66</f>
        <v>0</v>
      </c>
      <c r="J66" s="1">
        <f>'CRM4'!J66-'CRM3.2'!J66</f>
        <v>0</v>
      </c>
      <c r="K66" s="1">
        <f>'CRM4'!K66-'CRM3.2'!K66</f>
        <v>0</v>
      </c>
      <c r="M66" s="2">
        <f>('CRM4'!D66-'CRM3.2'!D66)/'CRM3.2'!D66</f>
        <v>-2.3076923076923096E-2</v>
      </c>
      <c r="N66" s="2">
        <f>('CRM4'!E66-'CRM3.2'!E66)/'CRM3.2'!E66</f>
        <v>-1.8276762402088885E-2</v>
      </c>
      <c r="O66" s="2">
        <f>('CRM4'!F66-'CRM3.2'!F66)/'CRM3.2'!F66</f>
        <v>-6.3463281958296616E-3</v>
      </c>
      <c r="P66" s="2">
        <f>('CRM4'!G66-'CRM3.2'!G66)/'CRM3.2'!G66</f>
        <v>-1.7301038062282929E-3</v>
      </c>
      <c r="Q66" s="2">
        <f>('CRM4'!H66-'CRM3.2'!H66)/'CRM3.2'!H66</f>
        <v>0</v>
      </c>
      <c r="R66" s="2">
        <f>('CRM4'!I66-'CRM3.2'!I66)/'CRM3.2'!I66</f>
        <v>0</v>
      </c>
      <c r="S66" s="2">
        <f>('CRM4'!J66-'CRM3.2'!J66)/'CRM3.2'!J66</f>
        <v>0</v>
      </c>
      <c r="T66" s="2">
        <f>('CRM4'!K66-'CRM3.2'!K66)/'CRM3.2'!K66</f>
        <v>0</v>
      </c>
    </row>
    <row r="67" spans="1:20" x14ac:dyDescent="0.3">
      <c r="A67" t="s">
        <v>85</v>
      </c>
      <c r="B67" t="s">
        <v>81</v>
      </c>
      <c r="C67" t="s">
        <v>39</v>
      </c>
      <c r="D67" s="1">
        <f>'CRM4'!D67-'CRM3.2'!D67</f>
        <v>-4.0666666666660189E-2</v>
      </c>
      <c r="E67" s="1">
        <f>'CRM4'!E67-'CRM3.2'!E67</f>
        <v>-4.0666666666669959E-2</v>
      </c>
      <c r="F67" s="1">
        <f>'CRM4'!F67-'CRM3.2'!F67</f>
        <v>-4.0666666666670181E-2</v>
      </c>
      <c r="G67" s="1">
        <f>'CRM4'!G67-'CRM3.2'!G67</f>
        <v>-4.0666666666698603E-2</v>
      </c>
      <c r="H67" s="1">
        <f>'CRM4'!H67-'CRM3.2'!H67</f>
        <v>0</v>
      </c>
      <c r="I67" s="1">
        <f>'CRM4'!I67-'CRM3.2'!I67</f>
        <v>0</v>
      </c>
      <c r="J67" s="1">
        <f>'CRM4'!J67-'CRM3.2'!J67</f>
        <v>0</v>
      </c>
      <c r="K67" s="1">
        <f>'CRM4'!K67-'CRM3.2'!K67</f>
        <v>0</v>
      </c>
      <c r="M67" s="2">
        <f>('CRM4'!D67-'CRM3.2'!D67)/'CRM3.2'!D67</f>
        <v>-2.396856581532044E-2</v>
      </c>
      <c r="N67" s="2">
        <f>('CRM4'!E67-'CRM3.2'!E67)/'CRM3.2'!E67</f>
        <v>-2.0178630499505471E-2</v>
      </c>
      <c r="O67" s="2">
        <f>('CRM4'!F67-'CRM3.2'!F67)/'CRM3.2'!F67</f>
        <v>-8.3072313768221863E-3</v>
      </c>
      <c r="P67" s="2">
        <f>('CRM4'!G67-'CRM3.2'!G67)/'CRM3.2'!G67</f>
        <v>-2.439902403905765E-3</v>
      </c>
      <c r="Q67" s="2">
        <f>('CRM4'!H67-'CRM3.2'!H67)/'CRM3.2'!H67</f>
        <v>0</v>
      </c>
      <c r="R67" s="2">
        <f>('CRM4'!I67-'CRM3.2'!I67)/'CRM3.2'!I67</f>
        <v>0</v>
      </c>
      <c r="S67" s="2">
        <f>('CRM4'!J67-'CRM3.2'!J67)/'CRM3.2'!J67</f>
        <v>0</v>
      </c>
      <c r="T67" s="2">
        <f>('CRM4'!K67-'CRM3.2'!K67)/'CRM3.2'!K67</f>
        <v>0</v>
      </c>
    </row>
    <row r="68" spans="1:20" x14ac:dyDescent="0.3">
      <c r="A68" t="s">
        <v>86</v>
      </c>
      <c r="B68" t="s">
        <v>81</v>
      </c>
      <c r="C68" t="s">
        <v>39</v>
      </c>
      <c r="D68" s="1">
        <f>'CRM4'!D68-'CRM3.2'!D68</f>
        <v>-4.0666666666660189E-2</v>
      </c>
      <c r="E68" s="1">
        <f>'CRM4'!E68-'CRM3.2'!E68</f>
        <v>-4.0666666666669959E-2</v>
      </c>
      <c r="F68" s="1">
        <f>'CRM4'!F68-'CRM3.2'!F68</f>
        <v>-4.0666666666670181E-2</v>
      </c>
      <c r="G68" s="1">
        <f>'CRM4'!G68-'CRM3.2'!G68</f>
        <v>-4.0666666666698603E-2</v>
      </c>
      <c r="H68" s="1">
        <f>'CRM4'!H68-'CRM3.2'!H68</f>
        <v>0</v>
      </c>
      <c r="I68" s="1">
        <f>'CRM4'!I68-'CRM3.2'!I68</f>
        <v>0</v>
      </c>
      <c r="J68" s="1">
        <f>'CRM4'!J68-'CRM3.2'!J68</f>
        <v>0</v>
      </c>
      <c r="K68" s="1">
        <f>'CRM4'!K68-'CRM3.2'!K68</f>
        <v>0</v>
      </c>
      <c r="M68" s="2">
        <f>('CRM4'!D68-'CRM3.2'!D68)/'CRM3.2'!D68</f>
        <v>-2.396856581532044E-2</v>
      </c>
      <c r="N68" s="2">
        <f>('CRM4'!E68-'CRM3.2'!E68)/'CRM3.2'!E68</f>
        <v>-2.0178630499505471E-2</v>
      </c>
      <c r="O68" s="2">
        <f>('CRM4'!F68-'CRM3.2'!F68)/'CRM3.2'!F68</f>
        <v>-8.3072313768221863E-3</v>
      </c>
      <c r="P68" s="2">
        <f>('CRM4'!G68-'CRM3.2'!G68)/'CRM3.2'!G68</f>
        <v>-2.439902403905765E-3</v>
      </c>
      <c r="Q68" s="2">
        <f>('CRM4'!H68-'CRM3.2'!H68)/'CRM3.2'!H68</f>
        <v>0</v>
      </c>
      <c r="R68" s="2">
        <f>('CRM4'!I68-'CRM3.2'!I68)/'CRM3.2'!I68</f>
        <v>0</v>
      </c>
      <c r="S68" s="2">
        <f>('CRM4'!J68-'CRM3.2'!J68)/'CRM3.2'!J68</f>
        <v>0</v>
      </c>
      <c r="T68" s="2">
        <f>('CRM4'!K68-'CRM3.2'!K68)/'CRM3.2'!K68</f>
        <v>0</v>
      </c>
    </row>
    <row r="69" spans="1:20" x14ac:dyDescent="0.3">
      <c r="A69" t="s">
        <v>87</v>
      </c>
      <c r="B69" t="s">
        <v>81</v>
      </c>
      <c r="C69" t="s">
        <v>39</v>
      </c>
      <c r="D69" s="1">
        <f>'CRM4'!D69-'CRM3.2'!D69</f>
        <v>-0.10555005815668972</v>
      </c>
      <c r="E69" s="1">
        <f>'CRM4'!E69-'CRM3.2'!E69</f>
        <v>-0.10555005815669016</v>
      </c>
      <c r="F69" s="1">
        <f>'CRM4'!F69-'CRM3.2'!F69</f>
        <v>-0.10555005815668927</v>
      </c>
      <c r="G69" s="1">
        <f>'CRM4'!G69-'CRM3.2'!G69</f>
        <v>-0.10555005815669105</v>
      </c>
      <c r="H69" s="1">
        <f>'CRM4'!H69-'CRM3.2'!H69</f>
        <v>-3.0658460303811808E-7</v>
      </c>
      <c r="I69" s="1">
        <f>'CRM4'!I69-'CRM3.2'!I69</f>
        <v>2.8031480070467296E-7</v>
      </c>
      <c r="J69" s="1">
        <f>'CRM4'!J69-'CRM3.2'!J69</f>
        <v>1.2141030225620852E-7</v>
      </c>
      <c r="K69" s="1">
        <f>'CRM4'!K69-'CRM3.2'!K69</f>
        <v>-9.8303089401952093E-7</v>
      </c>
      <c r="M69" s="2">
        <f>('CRM4'!D69-'CRM3.2'!D69)/'CRM3.2'!D69</f>
        <v>-2.943910753021289E-2</v>
      </c>
      <c r="N69" s="2">
        <f>('CRM4'!E69-'CRM3.2'!E69)/'CRM3.2'!E69</f>
        <v>-2.4755700325732235E-2</v>
      </c>
      <c r="O69" s="2">
        <f>('CRM4'!F69-'CRM3.2'!F69)/'CRM3.2'!F69</f>
        <v>-2.0186995325116142E-2</v>
      </c>
      <c r="P69" s="2">
        <f>('CRM4'!G69-'CRM3.2'!G69)/'CRM3.2'!G69</f>
        <v>-1.061630440855988E-2</v>
      </c>
      <c r="Q69" s="2">
        <f>('CRM4'!H69-'CRM3.2'!H69)/'CRM3.2'!H69</f>
        <v>-9.9844524207101017E-9</v>
      </c>
      <c r="R69" s="2">
        <f>('CRM4'!I69-'CRM3.2'!I69)/'CRM3.2'!I69</f>
        <v>5.8054000278089848E-9</v>
      </c>
      <c r="S69" s="2">
        <f>('CRM4'!J69-'CRM3.2'!J69)/'CRM3.2'!J69</f>
        <v>2.3273717517289896E-9</v>
      </c>
      <c r="T69" s="2">
        <f>('CRM4'!K69-'CRM3.2'!K69)/'CRM3.2'!K69</f>
        <v>-1.8500214275118481E-8</v>
      </c>
    </row>
    <row r="70" spans="1:20" x14ac:dyDescent="0.3">
      <c r="A70" t="s">
        <v>79</v>
      </c>
      <c r="B70" t="s">
        <v>81</v>
      </c>
      <c r="C70" t="s">
        <v>39</v>
      </c>
      <c r="D70" s="1">
        <f>'CRM4'!D70-'CRM3.2'!D70</f>
        <v>-0.10793889935132972</v>
      </c>
      <c r="E70" s="1">
        <f>'CRM4'!E70-'CRM3.2'!E70</f>
        <v>-0.10793889935132039</v>
      </c>
      <c r="F70" s="1">
        <f>'CRM4'!F70-'CRM3.2'!F70</f>
        <v>-0.10793889935133016</v>
      </c>
      <c r="G70" s="1">
        <f>'CRM4'!G70-'CRM3.2'!G70</f>
        <v>-0.10793889935133016</v>
      </c>
      <c r="H70" s="1">
        <f>'CRM4'!H70-'CRM3.2'!H70</f>
        <v>-1.921786996206265E-7</v>
      </c>
      <c r="I70" s="1">
        <f>'CRM4'!I70-'CRM3.2'!I70</f>
        <v>5.2398349481563855E-7</v>
      </c>
      <c r="J70" s="1">
        <f>'CRM4'!J70-'CRM3.2'!J70</f>
        <v>6.215079650928601E-8</v>
      </c>
      <c r="K70" s="1">
        <f>'CRM4'!K70-'CRM3.2'!K70</f>
        <v>-4.7157160310007384E-7</v>
      </c>
      <c r="M70" s="2">
        <f>('CRM4'!D70-'CRM3.2'!D70)/'CRM3.2'!D70</f>
        <v>-3.3391333167619892E-2</v>
      </c>
      <c r="N70" s="2">
        <f>('CRM4'!E70-'CRM3.2'!E70)/'CRM3.2'!E70</f>
        <v>-2.7752909579228002E-2</v>
      </c>
      <c r="O70" s="2">
        <f>('CRM4'!F70-'CRM3.2'!F70)/'CRM3.2'!F70</f>
        <v>-2.2131912790378717E-2</v>
      </c>
      <c r="P70" s="2">
        <f>('CRM4'!G70-'CRM3.2'!G70)/'CRM3.2'!G70</f>
        <v>-1.1447237608294433E-2</v>
      </c>
      <c r="Q70" s="2">
        <f>('CRM4'!H70-'CRM3.2'!H70)/'CRM3.2'!H70</f>
        <v>-6.2138758082020404E-9</v>
      </c>
      <c r="R70" s="2">
        <f>('CRM4'!I70-'CRM3.2'!I70)/'CRM3.2'!I70</f>
        <v>1.1254320954167189E-8</v>
      </c>
      <c r="S70" s="2">
        <f>('CRM4'!J70-'CRM3.2'!J70)/'CRM3.2'!J70</f>
        <v>1.2959256022890246E-9</v>
      </c>
      <c r="T70" s="2">
        <f>('CRM4'!K70-'CRM3.2'!K70)/'CRM3.2'!K70</f>
        <v>-9.7998942806414668E-9</v>
      </c>
    </row>
    <row r="71" spans="1:20" x14ac:dyDescent="0.3">
      <c r="A71" t="s">
        <v>80</v>
      </c>
      <c r="B71" t="s">
        <v>81</v>
      </c>
      <c r="C71" t="s">
        <v>39</v>
      </c>
      <c r="D71" s="1">
        <f>'CRM4'!D71-'CRM3.2'!D71</f>
        <v>-6.3680596797210054E-2</v>
      </c>
      <c r="E71" s="1">
        <f>'CRM4'!E71-'CRM3.2'!E71</f>
        <v>-6.3680596797219824E-2</v>
      </c>
      <c r="F71" s="1">
        <f>'CRM4'!F71-'CRM3.2'!F71</f>
        <v>-6.3680596797210054E-2</v>
      </c>
      <c r="G71" s="1">
        <f>'CRM4'!G71-'CRM3.2'!G71</f>
        <v>-6.368059679720961E-2</v>
      </c>
      <c r="H71" s="1">
        <f>'CRM4'!H71-'CRM3.2'!H71</f>
        <v>0</v>
      </c>
      <c r="I71" s="1">
        <f>'CRM4'!I71-'CRM3.2'!I71</f>
        <v>0</v>
      </c>
      <c r="J71" s="1">
        <f>'CRM4'!J71-'CRM3.2'!J71</f>
        <v>0</v>
      </c>
      <c r="K71" s="1">
        <f>'CRM4'!K71-'CRM3.2'!K71</f>
        <v>0</v>
      </c>
      <c r="M71" s="2">
        <f>('CRM4'!D71-'CRM3.2'!D71)/'CRM3.2'!D71</f>
        <v>-3.1016563819419089E-2</v>
      </c>
      <c r="N71" s="2">
        <f>('CRM4'!E71-'CRM3.2'!E71)/'CRM3.2'!E71</f>
        <v>-2.5483655770515191E-2</v>
      </c>
      <c r="O71" s="2">
        <f>('CRM4'!F71-'CRM3.2'!F71)/'CRM3.2'!F71</f>
        <v>-2.16774486437388E-2</v>
      </c>
      <c r="P71" s="2">
        <f>('CRM4'!G71-'CRM3.2'!G71)/'CRM3.2'!G71</f>
        <v>-1.1093042165174869E-2</v>
      </c>
      <c r="Q71" s="2">
        <f>('CRM4'!H71-'CRM3.2'!H71)/'CRM3.2'!H71</f>
        <v>0</v>
      </c>
      <c r="R71" s="2">
        <f>('CRM4'!I71-'CRM3.2'!I71)/'CRM3.2'!I71</f>
        <v>0</v>
      </c>
      <c r="S71" s="2">
        <f>('CRM4'!J71-'CRM3.2'!J71)/'CRM3.2'!J71</f>
        <v>0</v>
      </c>
      <c r="T71" s="2">
        <f>('CRM4'!K71-'CRM3.2'!K71)/'CRM3.2'!K71</f>
        <v>0</v>
      </c>
    </row>
    <row r="72" spans="1:20" x14ac:dyDescent="0.3">
      <c r="A72" t="s">
        <v>88</v>
      </c>
      <c r="B72" t="s">
        <v>89</v>
      </c>
      <c r="C72" t="s">
        <v>39</v>
      </c>
      <c r="D72" s="1">
        <f>'CRM4'!D72-'CRM3.2'!D72</f>
        <v>-8.2133333333330061E-2</v>
      </c>
      <c r="E72" s="1">
        <f>'CRM4'!E72-'CRM3.2'!E72</f>
        <v>-8.2133333333398895E-2</v>
      </c>
      <c r="F72" s="1">
        <f>'CRM4'!F72-'CRM3.2'!F72</f>
        <v>-8.2133333333299419E-2</v>
      </c>
      <c r="G72" s="1">
        <f>'CRM4'!G72-'CRM3.2'!G72</f>
        <v>-8.2133333333295866E-2</v>
      </c>
      <c r="H72" s="1">
        <f>'CRM4'!H72-'CRM3.2'!H72</f>
        <v>0</v>
      </c>
      <c r="I72" s="1">
        <f>'CRM4'!I72-'CRM3.2'!I72</f>
        <v>-6.1277670226900227E-7</v>
      </c>
      <c r="J72" s="1">
        <f>'CRM4'!J72-'CRM3.2'!J72</f>
        <v>9.0026550481070444E-7</v>
      </c>
      <c r="K72" s="1">
        <f>'CRM4'!K72-'CRM3.2'!K72</f>
        <v>4.3624370249517597E-7</v>
      </c>
      <c r="M72" s="2">
        <f>('CRM4'!D72-'CRM3.2'!D72)/'CRM3.2'!D72</f>
        <v>-2.0547031354235357E-2</v>
      </c>
      <c r="N72" s="2">
        <f>('CRM4'!E72-'CRM3.2'!E72)/'CRM3.2'!E72</f>
        <v>-3.9667207583165371E-3</v>
      </c>
      <c r="O72" s="2">
        <f>('CRM4'!F72-'CRM3.2'!F72)/'CRM3.2'!F72</f>
        <v>-2.7549194991044112E-3</v>
      </c>
      <c r="P72" s="2">
        <f>('CRM4'!G72-'CRM3.2'!G72)/'CRM3.2'!G72</f>
        <v>-1.6635520076040526E-3</v>
      </c>
      <c r="Q72" s="2">
        <f>('CRM4'!H72-'CRM3.2'!H72)/'CRM3.2'!H72</f>
        <v>0</v>
      </c>
      <c r="R72" s="2">
        <f>('CRM4'!I72-'CRM3.2'!I72)/'CRM3.2'!I72</f>
        <v>-1.1383358126198314E-8</v>
      </c>
      <c r="S72" s="2">
        <f>('CRM4'!J72-'CRM3.2'!J72)/'CRM3.2'!J72</f>
        <v>1.654249049208977E-8</v>
      </c>
      <c r="T72" s="2">
        <f>('CRM4'!K72-'CRM3.2'!K72)/'CRM3.2'!K72</f>
        <v>8.0090062216847493E-9</v>
      </c>
    </row>
    <row r="73" spans="1:20" x14ac:dyDescent="0.3">
      <c r="M73" s="3"/>
    </row>
  </sheetData>
  <conditionalFormatting sqref="D2:K72">
    <cfRule type="expression" dxfId="17" priority="7">
      <formula>D2&lt;-1</formula>
    </cfRule>
    <cfRule type="expression" dxfId="16" priority="8">
      <formula>D2&gt;1</formula>
    </cfRule>
  </conditionalFormatting>
  <conditionalFormatting sqref="M2:T72">
    <cfRule type="expression" dxfId="15" priority="3">
      <formula>M2&lt;-0.01</formula>
    </cfRule>
    <cfRule type="expression" dxfId="14" priority="4">
      <formula>M2&gt;0.01</formula>
    </cfRule>
  </conditionalFormatting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0FF0B-D2D6-4BAA-9E12-5F7905199EF0}">
  <dimension ref="A1:T73"/>
  <sheetViews>
    <sheetView workbookViewId="0">
      <selection activeCell="V10" sqref="V10"/>
    </sheetView>
  </sheetViews>
  <sheetFormatPr defaultRowHeight="14.4" x14ac:dyDescent="0.3"/>
  <cols>
    <col min="1" max="1" width="33.33203125" customWidth="1"/>
    <col min="2" max="2" width="19.6640625" customWidth="1"/>
    <col min="4" max="4" width="12.33203125" bestFit="1" customWidth="1"/>
    <col min="8" max="8" width="10.109375" bestFit="1" customWidth="1"/>
  </cols>
  <sheetData>
    <row r="1" spans="1:20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  <c r="M1" t="s">
        <v>3</v>
      </c>
      <c r="N1" t="s">
        <v>5</v>
      </c>
      <c r="O1" t="s">
        <v>7</v>
      </c>
      <c r="P1" t="s">
        <v>9</v>
      </c>
      <c r="Q1" t="s">
        <v>4</v>
      </c>
      <c r="R1" t="s">
        <v>6</v>
      </c>
      <c r="S1" t="s">
        <v>8</v>
      </c>
      <c r="T1" t="s">
        <v>10</v>
      </c>
    </row>
    <row r="2" spans="1:20" x14ac:dyDescent="0.3">
      <c r="A2" t="s">
        <v>11</v>
      </c>
      <c r="B2" t="s">
        <v>12</v>
      </c>
      <c r="C2" t="s">
        <v>13</v>
      </c>
      <c r="D2" s="1">
        <f>'CRM5'!D2-'CRM4'!D2</f>
        <v>8.2758620689650009E-2</v>
      </c>
      <c r="E2" s="1">
        <f>'CRM5'!E2-'CRM4'!E2</f>
        <v>8.2758620689650009E-2</v>
      </c>
      <c r="F2" s="1">
        <f>'CRM5'!F2-'CRM4'!F2</f>
        <v>8.2758620689650009E-2</v>
      </c>
      <c r="G2" s="1">
        <f>'CRM5'!G2-'CRM4'!G2</f>
        <v>8.2758620689650009E-2</v>
      </c>
      <c r="H2" s="1">
        <f>'CRM5'!H2-'CRM4'!H2</f>
        <v>0</v>
      </c>
      <c r="I2" s="1">
        <f>'CRM5'!I2-'CRM4'!I2</f>
        <v>0</v>
      </c>
      <c r="J2" s="1">
        <f>'CRM5'!J2-'CRM4'!J2</f>
        <v>0</v>
      </c>
      <c r="K2" s="1">
        <f>'CRM5'!K2-'CRM4'!K2</f>
        <v>0</v>
      </c>
      <c r="M2" s="1">
        <f>('CRM5'!D2-'CRM4'!D2)/'CRM4'!D2</f>
        <v>1.0948905109488372E-2</v>
      </c>
      <c r="N2" s="1">
        <f>('CRM5'!E2-'CRM4'!E2)/'CRM4'!E2</f>
        <v>1.0948905109488372E-2</v>
      </c>
      <c r="O2" s="1">
        <f>('CRM5'!F2-'CRM4'!F2)/'CRM4'!F2</f>
        <v>1.0948905109488372E-2</v>
      </c>
      <c r="P2" s="1">
        <f>('CRM5'!G2-'CRM4'!G2)/'CRM4'!G2</f>
        <v>1.0948905109488372E-2</v>
      </c>
      <c r="Q2" s="1">
        <f>('CRM5'!H2-'CRM4'!H2)/'CRM4'!H2</f>
        <v>0</v>
      </c>
      <c r="R2" s="1">
        <f>('CRM5'!I2-'CRM4'!I2)/'CRM4'!I2</f>
        <v>0</v>
      </c>
      <c r="S2" s="1">
        <f>('CRM5'!J2-'CRM4'!J2)/'CRM4'!J2</f>
        <v>0</v>
      </c>
      <c r="T2" s="1">
        <f>('CRM5'!K2-'CRM4'!K2)/'CRM4'!K2</f>
        <v>0</v>
      </c>
    </row>
    <row r="3" spans="1:20" x14ac:dyDescent="0.3">
      <c r="A3" t="s">
        <v>14</v>
      </c>
      <c r="B3" t="s">
        <v>12</v>
      </c>
      <c r="C3" t="s">
        <v>15</v>
      </c>
      <c r="D3" s="1">
        <f>'CRM5'!D3-'CRM4'!D3</f>
        <v>5.3811659192819938E-2</v>
      </c>
      <c r="E3" s="1">
        <f>'CRM5'!E3-'CRM4'!E3</f>
        <v>5.3811659192819938E-2</v>
      </c>
      <c r="F3" s="1">
        <f>'CRM5'!F3-'CRM4'!F3</f>
        <v>5.3811659192819938E-2</v>
      </c>
      <c r="G3" s="1">
        <f>'CRM5'!G3-'CRM4'!G3</f>
        <v>5.3811659192819938E-2</v>
      </c>
      <c r="H3" s="1">
        <f>'CRM5'!H3-'CRM4'!H3</f>
        <v>0</v>
      </c>
      <c r="I3" s="1">
        <f>'CRM5'!I3-'CRM4'!I3</f>
        <v>0</v>
      </c>
      <c r="J3" s="1">
        <f>'CRM5'!J3-'CRM4'!J3</f>
        <v>0</v>
      </c>
      <c r="K3" s="1">
        <f>'CRM5'!K3-'CRM4'!K3</f>
        <v>0</v>
      </c>
      <c r="M3" s="1">
        <f>('CRM5'!D3-'CRM4'!D3)/'CRM4'!D3</f>
        <v>1.1538461538460438E-2</v>
      </c>
      <c r="N3" s="1">
        <f>('CRM5'!E3-'CRM4'!E3)/'CRM4'!E3</f>
        <v>1.1538461538460438E-2</v>
      </c>
      <c r="O3" s="1">
        <f>('CRM5'!F3-'CRM4'!F3)/'CRM4'!F3</f>
        <v>1.1538461538460438E-2</v>
      </c>
      <c r="P3" s="1">
        <f>('CRM5'!G3-'CRM4'!G3)/'CRM4'!G3</f>
        <v>1.1538461538460438E-2</v>
      </c>
      <c r="Q3" s="1">
        <f>('CRM5'!H3-'CRM4'!H3)/'CRM4'!H3</f>
        <v>0</v>
      </c>
      <c r="R3" s="1">
        <f>('CRM5'!I3-'CRM4'!I3)/'CRM4'!I3</f>
        <v>0</v>
      </c>
      <c r="S3" s="1">
        <f>('CRM5'!J3-'CRM4'!J3)/'CRM4'!J3</f>
        <v>0</v>
      </c>
      <c r="T3" s="1">
        <f>('CRM5'!K3-'CRM4'!K3)/'CRM4'!K3</f>
        <v>0</v>
      </c>
    </row>
    <row r="4" spans="1:20" x14ac:dyDescent="0.3">
      <c r="A4" t="s">
        <v>16</v>
      </c>
      <c r="B4" t="s">
        <v>12</v>
      </c>
      <c r="C4" t="s">
        <v>15</v>
      </c>
      <c r="D4" s="1">
        <f>'CRM5'!D4-'CRM4'!D4</f>
        <v>4.5368620037810281E-2</v>
      </c>
      <c r="E4" s="1">
        <f>'CRM5'!E4-'CRM4'!E4</f>
        <v>4.5368620037810281E-2</v>
      </c>
      <c r="F4" s="1">
        <f>'CRM5'!F4-'CRM4'!F4</f>
        <v>4.5368620037810281E-2</v>
      </c>
      <c r="G4" s="1">
        <f>'CRM5'!G4-'CRM4'!G4</f>
        <v>4.5368620037810281E-2</v>
      </c>
      <c r="H4" s="1">
        <f>'CRM5'!H4-'CRM4'!H4</f>
        <v>0</v>
      </c>
      <c r="I4" s="1">
        <f>'CRM5'!I4-'CRM4'!I4</f>
        <v>0</v>
      </c>
      <c r="J4" s="1">
        <f>'CRM5'!J4-'CRM4'!J4</f>
        <v>0</v>
      </c>
      <c r="K4" s="1">
        <f>'CRM5'!K4-'CRM4'!K4</f>
        <v>0</v>
      </c>
      <c r="M4" s="1">
        <f>('CRM5'!D4-'CRM4'!D4)/'CRM4'!D4</f>
        <v>6.2111801242240323E-3</v>
      </c>
      <c r="N4" s="1">
        <f>('CRM5'!E4-'CRM4'!E4)/'CRM4'!E4</f>
        <v>6.2111801242240323E-3</v>
      </c>
      <c r="O4" s="1">
        <f>('CRM5'!F4-'CRM4'!F4)/'CRM4'!F4</f>
        <v>6.2111801242240323E-3</v>
      </c>
      <c r="P4" s="1">
        <f>('CRM5'!G4-'CRM4'!G4)/'CRM4'!G4</f>
        <v>6.2111801242240323E-3</v>
      </c>
      <c r="Q4" s="1">
        <f>('CRM5'!H4-'CRM4'!H4)/'CRM4'!H4</f>
        <v>0</v>
      </c>
      <c r="R4" s="1">
        <f>('CRM5'!I4-'CRM4'!I4)/'CRM4'!I4</f>
        <v>0</v>
      </c>
      <c r="S4" s="1">
        <f>('CRM5'!J4-'CRM4'!J4)/'CRM4'!J4</f>
        <v>0</v>
      </c>
      <c r="T4" s="1">
        <f>('CRM5'!K4-'CRM4'!K4)/'CRM4'!K4</f>
        <v>0</v>
      </c>
    </row>
    <row r="5" spans="1:20" x14ac:dyDescent="0.3">
      <c r="A5" t="s">
        <v>17</v>
      </c>
      <c r="B5" t="s">
        <v>12</v>
      </c>
      <c r="C5" t="s">
        <v>15</v>
      </c>
      <c r="D5" s="1">
        <f>'CRM5'!D5-'CRM4'!D5</f>
        <v>0.40000000000000213</v>
      </c>
      <c r="E5" s="1">
        <f>'CRM5'!E5-'CRM4'!E5</f>
        <v>0.40000000000000213</v>
      </c>
      <c r="F5" s="1">
        <f>'CRM5'!F5-'CRM4'!F5</f>
        <v>0.40000000000000213</v>
      </c>
      <c r="G5" s="1">
        <f>'CRM5'!G5-'CRM4'!G5</f>
        <v>0.40000000000000213</v>
      </c>
      <c r="H5" s="1">
        <f>'CRM5'!H5-'CRM4'!H5</f>
        <v>0</v>
      </c>
      <c r="I5" s="1">
        <f>'CRM5'!I5-'CRM4'!I5</f>
        <v>0</v>
      </c>
      <c r="J5" s="1">
        <f>'CRM5'!J5-'CRM4'!J5</f>
        <v>0</v>
      </c>
      <c r="K5" s="1">
        <f>'CRM5'!K5-'CRM4'!K5</f>
        <v>0</v>
      </c>
      <c r="M5" s="1">
        <f>('CRM5'!D5-'CRM4'!D5)/'CRM4'!D5</f>
        <v>1.3698630136986375E-2</v>
      </c>
      <c r="N5" s="1">
        <f>('CRM5'!E5-'CRM4'!E5)/'CRM4'!E5</f>
        <v>1.3698630136986375E-2</v>
      </c>
      <c r="O5" s="1">
        <f>('CRM5'!F5-'CRM4'!F5)/'CRM4'!F5</f>
        <v>1.3698630136986375E-2</v>
      </c>
      <c r="P5" s="1">
        <f>('CRM5'!G5-'CRM4'!G5)/'CRM4'!G5</f>
        <v>1.3698630136986375E-2</v>
      </c>
      <c r="Q5" s="1">
        <f>('CRM5'!H5-'CRM4'!H5)/'CRM4'!H5</f>
        <v>0</v>
      </c>
      <c r="R5" s="1">
        <f>('CRM5'!I5-'CRM4'!I5)/'CRM4'!I5</f>
        <v>0</v>
      </c>
      <c r="S5" s="1">
        <f>('CRM5'!J5-'CRM4'!J5)/'CRM4'!J5</f>
        <v>0</v>
      </c>
      <c r="T5" s="1">
        <f>('CRM5'!K5-'CRM4'!K5)/'CRM4'!K5</f>
        <v>0</v>
      </c>
    </row>
    <row r="6" spans="1:20" x14ac:dyDescent="0.3">
      <c r="A6" t="s">
        <v>18</v>
      </c>
      <c r="B6" t="s">
        <v>12</v>
      </c>
      <c r="C6" t="s">
        <v>15</v>
      </c>
      <c r="D6" s="1">
        <f>'CRM5'!D6-'CRM4'!D6</f>
        <v>3.4934497816589527E-2</v>
      </c>
      <c r="E6" s="1">
        <f>'CRM5'!E6-'CRM4'!E6</f>
        <v>3.4934497816589527E-2</v>
      </c>
      <c r="F6" s="1">
        <f>'CRM5'!F6-'CRM4'!F6</f>
        <v>3.4934497816589527E-2</v>
      </c>
      <c r="G6" s="1">
        <f>'CRM5'!G6-'CRM4'!G6</f>
        <v>3.4934497816589527E-2</v>
      </c>
      <c r="H6" s="1">
        <f>'CRM5'!H6-'CRM4'!H6</f>
        <v>0</v>
      </c>
      <c r="I6" s="1">
        <f>'CRM5'!I6-'CRM4'!I6</f>
        <v>0</v>
      </c>
      <c r="J6" s="1">
        <f>'CRM5'!J6-'CRM4'!J6</f>
        <v>0</v>
      </c>
      <c r="K6" s="1">
        <f>'CRM5'!K6-'CRM4'!K6</f>
        <v>0</v>
      </c>
      <c r="M6" s="1">
        <f>('CRM5'!D6-'CRM4'!D6)/'CRM4'!D6</f>
        <v>6.0362173038221879E-3</v>
      </c>
      <c r="N6" s="1">
        <f>('CRM5'!E6-'CRM4'!E6)/'CRM4'!E6</f>
        <v>6.0362173038221879E-3</v>
      </c>
      <c r="O6" s="1">
        <f>('CRM5'!F6-'CRM4'!F6)/'CRM4'!F6</f>
        <v>6.0362173038221879E-3</v>
      </c>
      <c r="P6" s="1">
        <f>('CRM5'!G6-'CRM4'!G6)/'CRM4'!G6</f>
        <v>6.0362173038221879E-3</v>
      </c>
      <c r="Q6" s="1">
        <f>('CRM5'!H6-'CRM4'!H6)/'CRM4'!H6</f>
        <v>0</v>
      </c>
      <c r="R6" s="1">
        <f>('CRM5'!I6-'CRM4'!I6)/'CRM4'!I6</f>
        <v>0</v>
      </c>
      <c r="S6" s="1">
        <f>('CRM5'!J6-'CRM4'!J6)/'CRM4'!J6</f>
        <v>0</v>
      </c>
      <c r="T6" s="1">
        <f>('CRM5'!K6-'CRM4'!K6)/'CRM4'!K6</f>
        <v>0</v>
      </c>
    </row>
    <row r="7" spans="1:20" x14ac:dyDescent="0.3">
      <c r="A7" t="s">
        <v>19</v>
      </c>
      <c r="B7" t="s">
        <v>12</v>
      </c>
      <c r="C7" t="s">
        <v>15</v>
      </c>
      <c r="D7" s="1">
        <f>'CRM5'!D7-'CRM4'!D7</f>
        <v>2.3976023976029825E-2</v>
      </c>
      <c r="E7" s="1">
        <f>'CRM5'!E7-'CRM4'!E7</f>
        <v>2.3976023976029825E-2</v>
      </c>
      <c r="F7" s="1">
        <f>'CRM5'!F7-'CRM4'!F7</f>
        <v>2.3976023976029825E-2</v>
      </c>
      <c r="G7" s="1">
        <f>'CRM5'!G7-'CRM4'!G7</f>
        <v>2.3976023976029825E-2</v>
      </c>
      <c r="H7" s="1">
        <f>'CRM5'!H7-'CRM4'!H7</f>
        <v>0</v>
      </c>
      <c r="I7" s="1">
        <f>'CRM5'!I7-'CRM4'!I7</f>
        <v>0</v>
      </c>
      <c r="J7" s="1">
        <f>'CRM5'!J7-'CRM4'!J7</f>
        <v>0</v>
      </c>
      <c r="K7" s="1">
        <f>'CRM5'!K7-'CRM4'!K7</f>
        <v>0</v>
      </c>
      <c r="M7" s="1">
        <f>('CRM5'!D7-'CRM4'!D7)/'CRM4'!D7</f>
        <v>1.2195121951222524E-2</v>
      </c>
      <c r="N7" s="1">
        <f>('CRM5'!E7-'CRM4'!E7)/'CRM4'!E7</f>
        <v>1.2195121951222524E-2</v>
      </c>
      <c r="O7" s="1">
        <f>('CRM5'!F7-'CRM4'!F7)/'CRM4'!F7</f>
        <v>1.2195121951222524E-2</v>
      </c>
      <c r="P7" s="1">
        <f>('CRM5'!G7-'CRM4'!G7)/'CRM4'!G7</f>
        <v>1.2195121951222524E-2</v>
      </c>
      <c r="Q7" s="1">
        <f>('CRM5'!H7-'CRM4'!H7)/'CRM4'!H7</f>
        <v>0</v>
      </c>
      <c r="R7" s="1">
        <f>('CRM5'!I7-'CRM4'!I7)/'CRM4'!I7</f>
        <v>0</v>
      </c>
      <c r="S7" s="1">
        <f>('CRM5'!J7-'CRM4'!J7)/'CRM4'!J7</f>
        <v>0</v>
      </c>
      <c r="T7" s="1">
        <f>('CRM5'!K7-'CRM4'!K7)/'CRM4'!K7</f>
        <v>0</v>
      </c>
    </row>
    <row r="8" spans="1:20" x14ac:dyDescent="0.3">
      <c r="A8" t="s">
        <v>20</v>
      </c>
      <c r="B8" t="s">
        <v>12</v>
      </c>
      <c r="C8" t="s">
        <v>15</v>
      </c>
      <c r="D8" s="1">
        <f>'CRM5'!D8-'CRM4'!D8</f>
        <v>4.7524752475250231E-2</v>
      </c>
      <c r="E8" s="1">
        <f>'CRM5'!E8-'CRM4'!E8</f>
        <v>4.7524752475250231E-2</v>
      </c>
      <c r="F8" s="1">
        <f>'CRM5'!F8-'CRM4'!F8</f>
        <v>4.7524752475250231E-2</v>
      </c>
      <c r="G8" s="1">
        <f>'CRM5'!G8-'CRM4'!G8</f>
        <v>4.7524752475250231E-2</v>
      </c>
      <c r="H8" s="1">
        <f>'CRM5'!H8-'CRM4'!H8</f>
        <v>0</v>
      </c>
      <c r="I8" s="1">
        <f>'CRM5'!I8-'CRM4'!I8</f>
        <v>0</v>
      </c>
      <c r="J8" s="1">
        <f>'CRM5'!J8-'CRM4'!J8</f>
        <v>0</v>
      </c>
      <c r="K8" s="1">
        <f>'CRM5'!K8-'CRM4'!K8</f>
        <v>0</v>
      </c>
      <c r="M8" s="1">
        <f>('CRM5'!D8-'CRM4'!D8)/'CRM4'!D8</f>
        <v>1.0791366906475445E-2</v>
      </c>
      <c r="N8" s="1">
        <f>('CRM5'!E8-'CRM4'!E8)/'CRM4'!E8</f>
        <v>1.0791366906475445E-2</v>
      </c>
      <c r="O8" s="1">
        <f>('CRM5'!F8-'CRM4'!F8)/'CRM4'!F8</f>
        <v>1.0791366906475445E-2</v>
      </c>
      <c r="P8" s="1">
        <f>('CRM5'!G8-'CRM4'!G8)/'CRM4'!G8</f>
        <v>1.0791366906475445E-2</v>
      </c>
      <c r="Q8" s="1">
        <f>('CRM5'!H8-'CRM4'!H8)/'CRM4'!H8</f>
        <v>0</v>
      </c>
      <c r="R8" s="1">
        <f>('CRM5'!I8-'CRM4'!I8)/'CRM4'!I8</f>
        <v>0</v>
      </c>
      <c r="S8" s="1">
        <f>('CRM5'!J8-'CRM4'!J8)/'CRM4'!J8</f>
        <v>0</v>
      </c>
      <c r="T8" s="1">
        <f>('CRM5'!K8-'CRM4'!K8)/'CRM4'!K8</f>
        <v>0</v>
      </c>
    </row>
    <row r="9" spans="1:20" x14ac:dyDescent="0.3">
      <c r="A9" t="s">
        <v>21</v>
      </c>
      <c r="B9" t="s">
        <v>12</v>
      </c>
      <c r="C9" t="s">
        <v>15</v>
      </c>
      <c r="D9" s="1">
        <f>'CRM5'!D9-'CRM4'!D9</f>
        <v>3</v>
      </c>
      <c r="E9" s="1">
        <f>'CRM5'!E9-'CRM4'!E9</f>
        <v>3</v>
      </c>
      <c r="F9" s="1">
        <f>'CRM5'!F9-'CRM4'!F9</f>
        <v>3</v>
      </c>
      <c r="G9" s="1">
        <f>'CRM5'!G9-'CRM4'!G9</f>
        <v>3</v>
      </c>
      <c r="H9" s="1">
        <f>'CRM5'!H9-'CRM4'!H9</f>
        <v>0</v>
      </c>
      <c r="I9" s="1">
        <f>'CRM5'!I9-'CRM4'!I9</f>
        <v>0</v>
      </c>
      <c r="J9" s="1">
        <f>'CRM5'!J9-'CRM4'!J9</f>
        <v>0</v>
      </c>
      <c r="K9" s="1">
        <f>'CRM5'!K9-'CRM4'!K9</f>
        <v>0</v>
      </c>
      <c r="M9" s="1">
        <f>('CRM5'!D9-'CRM4'!D9)/'CRM4'!D9</f>
        <v>1.4492753623188406E-2</v>
      </c>
      <c r="N9" s="1">
        <f>('CRM5'!E9-'CRM4'!E9)/'CRM4'!E9</f>
        <v>1.4492753623188406E-2</v>
      </c>
      <c r="O9" s="1">
        <f>('CRM5'!F9-'CRM4'!F9)/'CRM4'!F9</f>
        <v>1.4492753623188406E-2</v>
      </c>
      <c r="P9" s="1">
        <f>('CRM5'!G9-'CRM4'!G9)/'CRM4'!G9</f>
        <v>1.4492753623188406E-2</v>
      </c>
      <c r="Q9" s="1">
        <f>('CRM5'!H9-'CRM4'!H9)/'CRM4'!H9</f>
        <v>0</v>
      </c>
      <c r="R9" s="1">
        <f>('CRM5'!I9-'CRM4'!I9)/'CRM4'!I9</f>
        <v>0</v>
      </c>
      <c r="S9" s="1">
        <f>('CRM5'!J9-'CRM4'!J9)/'CRM4'!J9</f>
        <v>0</v>
      </c>
      <c r="T9" s="1">
        <f>('CRM5'!K9-'CRM4'!K9)/'CRM4'!K9</f>
        <v>0</v>
      </c>
    </row>
    <row r="10" spans="1:20" x14ac:dyDescent="0.3">
      <c r="A10" t="s">
        <v>22</v>
      </c>
      <c r="B10" t="s">
        <v>23</v>
      </c>
      <c r="C10" t="s">
        <v>15</v>
      </c>
      <c r="D10" s="1">
        <f>'CRM5'!D10-'CRM4'!D10</f>
        <v>3.9119804400979952E-2</v>
      </c>
      <c r="E10" s="1">
        <f>'CRM5'!E10-'CRM4'!E10</f>
        <v>3.9119804400979952E-2</v>
      </c>
      <c r="F10" s="1">
        <f>'CRM5'!F10-'CRM4'!F10</f>
        <v>3.9119804400979952E-2</v>
      </c>
      <c r="G10" s="1">
        <f>'CRM5'!G10-'CRM4'!G10</f>
        <v>3.9119804400979952E-2</v>
      </c>
      <c r="H10" s="1">
        <f>'CRM5'!H10-'CRM4'!H10</f>
        <v>0</v>
      </c>
      <c r="I10" s="1">
        <f>'CRM5'!I10-'CRM4'!I10</f>
        <v>0</v>
      </c>
      <c r="J10" s="1">
        <f>'CRM5'!J10-'CRM4'!J10</f>
        <v>0</v>
      </c>
      <c r="K10" s="1">
        <f>'CRM5'!K10-'CRM4'!K10</f>
        <v>0</v>
      </c>
      <c r="M10" s="1">
        <f>('CRM5'!D10-'CRM4'!D10)/'CRM4'!D10</f>
        <v>1.3793103448276575E-2</v>
      </c>
      <c r="N10" s="1">
        <f>('CRM5'!E10-'CRM4'!E10)/'CRM4'!E10</f>
        <v>1.3793103448276575E-2</v>
      </c>
      <c r="O10" s="1">
        <f>('CRM5'!F10-'CRM4'!F10)/'CRM4'!F10</f>
        <v>1.3793103448276575E-2</v>
      </c>
      <c r="P10" s="1">
        <f>('CRM5'!G10-'CRM4'!G10)/'CRM4'!G10</f>
        <v>1.3793103448276575E-2</v>
      </c>
      <c r="Q10" s="1">
        <f>('CRM5'!H10-'CRM4'!H10)/'CRM4'!H10</f>
        <v>0</v>
      </c>
      <c r="R10" s="1">
        <f>('CRM5'!I10-'CRM4'!I10)/'CRM4'!I10</f>
        <v>0</v>
      </c>
      <c r="S10" s="1">
        <f>('CRM5'!J10-'CRM4'!J10)/'CRM4'!J10</f>
        <v>0</v>
      </c>
      <c r="T10" s="1">
        <f>('CRM5'!K10-'CRM4'!K10)/'CRM4'!K10</f>
        <v>0</v>
      </c>
    </row>
    <row r="11" spans="1:20" x14ac:dyDescent="0.3">
      <c r="A11" t="s">
        <v>24</v>
      </c>
      <c r="B11" t="s">
        <v>23</v>
      </c>
      <c r="C11" t="s">
        <v>15</v>
      </c>
      <c r="D11" s="1">
        <f>'CRM5'!D11-'CRM4'!D11</f>
        <v>0.31067961165050129</v>
      </c>
      <c r="E11" s="1">
        <f>'CRM5'!E11-'CRM4'!E11</f>
        <v>0.31067961165050129</v>
      </c>
      <c r="F11" s="1">
        <f>'CRM5'!F11-'CRM4'!F11</f>
        <v>0.31067961165050129</v>
      </c>
      <c r="G11" s="1">
        <f>'CRM5'!G11-'CRM4'!G11</f>
        <v>0.31067961165050129</v>
      </c>
      <c r="H11" s="1">
        <f>'CRM5'!H11-'CRM4'!H11</f>
        <v>0</v>
      </c>
      <c r="I11" s="1">
        <f>'CRM5'!I11-'CRM4'!I11</f>
        <v>0</v>
      </c>
      <c r="J11" s="1">
        <f>'CRM5'!J11-'CRM4'!J11</f>
        <v>0</v>
      </c>
      <c r="K11" s="1">
        <f>'CRM5'!K11-'CRM4'!K11</f>
        <v>0</v>
      </c>
      <c r="M11" s="1">
        <f>('CRM5'!D11-'CRM4'!D11)/'CRM4'!D11</f>
        <v>2.0100502512563907E-2</v>
      </c>
      <c r="N11" s="1">
        <f>('CRM5'!E11-'CRM4'!E11)/'CRM4'!E11</f>
        <v>2.0100502512563907E-2</v>
      </c>
      <c r="O11" s="1">
        <f>('CRM5'!F11-'CRM4'!F11)/'CRM4'!F11</f>
        <v>2.0100502512563907E-2</v>
      </c>
      <c r="P11" s="1">
        <f>('CRM5'!G11-'CRM4'!G11)/'CRM4'!G11</f>
        <v>2.0100502512563907E-2</v>
      </c>
      <c r="Q11" s="1">
        <f>('CRM5'!H11-'CRM4'!H11)/'CRM4'!H11</f>
        <v>0</v>
      </c>
      <c r="R11" s="1">
        <f>('CRM5'!I11-'CRM4'!I11)/'CRM4'!I11</f>
        <v>0</v>
      </c>
      <c r="S11" s="1">
        <f>('CRM5'!J11-'CRM4'!J11)/'CRM4'!J11</f>
        <v>0</v>
      </c>
      <c r="T11" s="1">
        <f>('CRM5'!K11-'CRM4'!K11)/'CRM4'!K11</f>
        <v>0</v>
      </c>
    </row>
    <row r="12" spans="1:20" x14ac:dyDescent="0.3">
      <c r="A12" t="s">
        <v>25</v>
      </c>
      <c r="B12" t="s">
        <v>23</v>
      </c>
      <c r="C12" t="s">
        <v>15</v>
      </c>
      <c r="D12" s="1">
        <f>'CRM5'!D12-'CRM4'!D12</f>
        <v>9.0140845070420639E-2</v>
      </c>
      <c r="E12" s="1">
        <f>'CRM5'!E12-'CRM4'!E12</f>
        <v>9.0140845070420639E-2</v>
      </c>
      <c r="F12" s="1">
        <f>'CRM5'!F12-'CRM4'!F12</f>
        <v>9.0140845070420639E-2</v>
      </c>
      <c r="G12" s="1">
        <f>'CRM5'!G12-'CRM4'!G12</f>
        <v>9.0140845070420639E-2</v>
      </c>
      <c r="H12" s="1">
        <f>'CRM5'!H12-'CRM4'!H12</f>
        <v>0</v>
      </c>
      <c r="I12" s="1">
        <f>'CRM5'!I12-'CRM4'!I12</f>
        <v>0</v>
      </c>
      <c r="J12" s="1">
        <f>'CRM5'!J12-'CRM4'!J12</f>
        <v>0</v>
      </c>
      <c r="K12" s="1">
        <f>'CRM5'!K12-'CRM4'!K12</f>
        <v>0</v>
      </c>
      <c r="M12" s="1">
        <f>('CRM5'!D12-'CRM4'!D12)/'CRM4'!D12</f>
        <v>1.6949152542372524E-2</v>
      </c>
      <c r="N12" s="1">
        <f>('CRM5'!E12-'CRM4'!E12)/'CRM4'!E12</f>
        <v>1.6949152542372524E-2</v>
      </c>
      <c r="O12" s="1">
        <f>('CRM5'!F12-'CRM4'!F12)/'CRM4'!F12</f>
        <v>1.6949152542372524E-2</v>
      </c>
      <c r="P12" s="1">
        <f>('CRM5'!G12-'CRM4'!G12)/'CRM4'!G12</f>
        <v>1.6949152542372524E-2</v>
      </c>
      <c r="Q12" s="1">
        <f>('CRM5'!H12-'CRM4'!H12)/'CRM4'!H12</f>
        <v>0</v>
      </c>
      <c r="R12" s="1">
        <f>('CRM5'!I12-'CRM4'!I12)/'CRM4'!I12</f>
        <v>0</v>
      </c>
      <c r="S12" s="1">
        <f>('CRM5'!J12-'CRM4'!J12)/'CRM4'!J12</f>
        <v>0</v>
      </c>
      <c r="T12" s="1">
        <f>('CRM5'!K12-'CRM4'!K12)/'CRM4'!K12</f>
        <v>0</v>
      </c>
    </row>
    <row r="13" spans="1:20" x14ac:dyDescent="0.3">
      <c r="A13" t="s">
        <v>26</v>
      </c>
      <c r="B13" t="s">
        <v>23</v>
      </c>
      <c r="C13" t="s">
        <v>15</v>
      </c>
      <c r="D13" s="1">
        <f>'CRM5'!D13-'CRM4'!D13</f>
        <v>3.333333333333055E-2</v>
      </c>
      <c r="E13" s="1">
        <f>'CRM5'!E13-'CRM4'!E13</f>
        <v>3.333333333333055E-2</v>
      </c>
      <c r="F13" s="1">
        <f>'CRM5'!F13-'CRM4'!F13</f>
        <v>3.333333333333055E-2</v>
      </c>
      <c r="G13" s="1">
        <f>'CRM5'!G13-'CRM4'!G13</f>
        <v>3.333333333333055E-2</v>
      </c>
      <c r="H13" s="1">
        <f>'CRM5'!H13-'CRM4'!H13</f>
        <v>0</v>
      </c>
      <c r="I13" s="1">
        <f>'CRM5'!I13-'CRM4'!I13</f>
        <v>0</v>
      </c>
      <c r="J13" s="1">
        <f>'CRM5'!J13-'CRM4'!J13</f>
        <v>0</v>
      </c>
      <c r="K13" s="1">
        <f>'CRM5'!K13-'CRM4'!K13</f>
        <v>0</v>
      </c>
      <c r="M13" s="1">
        <f>('CRM5'!D13-'CRM4'!D13)/'CRM4'!D13</f>
        <v>6.5252854812392642E-3</v>
      </c>
      <c r="N13" s="1">
        <f>('CRM5'!E13-'CRM4'!E13)/'CRM4'!E13</f>
        <v>6.5252854812392642E-3</v>
      </c>
      <c r="O13" s="1">
        <f>('CRM5'!F13-'CRM4'!F13)/'CRM4'!F13</f>
        <v>6.5252854812392642E-3</v>
      </c>
      <c r="P13" s="1">
        <f>('CRM5'!G13-'CRM4'!G13)/'CRM4'!G13</f>
        <v>6.5252854812392642E-3</v>
      </c>
      <c r="Q13" s="1">
        <f>('CRM5'!H13-'CRM4'!H13)/'CRM4'!H13</f>
        <v>0</v>
      </c>
      <c r="R13" s="1">
        <f>('CRM5'!I13-'CRM4'!I13)/'CRM4'!I13</f>
        <v>0</v>
      </c>
      <c r="S13" s="1">
        <f>('CRM5'!J13-'CRM4'!J13)/'CRM4'!J13</f>
        <v>0</v>
      </c>
      <c r="T13" s="1">
        <f>('CRM5'!K13-'CRM4'!K13)/'CRM4'!K13</f>
        <v>0</v>
      </c>
    </row>
    <row r="14" spans="1:20" x14ac:dyDescent="0.3">
      <c r="A14" t="s">
        <v>27</v>
      </c>
      <c r="B14" t="s">
        <v>23</v>
      </c>
      <c r="C14" t="s">
        <v>15</v>
      </c>
      <c r="D14" s="1">
        <f>'CRM5'!D14-'CRM4'!D14</f>
        <v>3.1936127744510046E-2</v>
      </c>
      <c r="E14" s="1">
        <f>'CRM5'!E14-'CRM4'!E14</f>
        <v>3.1936127744510046E-2</v>
      </c>
      <c r="F14" s="1">
        <f>'CRM5'!F14-'CRM4'!F14</f>
        <v>3.1936127744510046E-2</v>
      </c>
      <c r="G14" s="1">
        <f>'CRM5'!G14-'CRM4'!G14</f>
        <v>3.1936127744510046E-2</v>
      </c>
      <c r="H14" s="1">
        <f>'CRM5'!H14-'CRM4'!H14</f>
        <v>0</v>
      </c>
      <c r="I14" s="1">
        <f>'CRM5'!I14-'CRM4'!I14</f>
        <v>0</v>
      </c>
      <c r="J14" s="1">
        <f>'CRM5'!J14-'CRM4'!J14</f>
        <v>0</v>
      </c>
      <c r="K14" s="1">
        <f>'CRM5'!K14-'CRM4'!K14</f>
        <v>0</v>
      </c>
      <c r="M14" s="1">
        <f>('CRM5'!D14-'CRM4'!D14)/'CRM4'!D14</f>
        <v>1.7777777777777282E-2</v>
      </c>
      <c r="N14" s="1">
        <f>('CRM5'!E14-'CRM4'!E14)/'CRM4'!E14</f>
        <v>1.7777777777777282E-2</v>
      </c>
      <c r="O14" s="1">
        <f>('CRM5'!F14-'CRM4'!F14)/'CRM4'!F14</f>
        <v>1.7777777777777282E-2</v>
      </c>
      <c r="P14" s="1">
        <f>('CRM5'!G14-'CRM4'!G14)/'CRM4'!G14</f>
        <v>1.7777777777777282E-2</v>
      </c>
      <c r="Q14" s="1">
        <f>('CRM5'!H14-'CRM4'!H14)/'CRM4'!H14</f>
        <v>0</v>
      </c>
      <c r="R14" s="1">
        <f>('CRM5'!I14-'CRM4'!I14)/'CRM4'!I14</f>
        <v>0</v>
      </c>
      <c r="S14" s="1">
        <f>('CRM5'!J14-'CRM4'!J14)/'CRM4'!J14</f>
        <v>0</v>
      </c>
      <c r="T14" s="1">
        <f>('CRM5'!K14-'CRM4'!K14)/'CRM4'!K14</f>
        <v>0</v>
      </c>
    </row>
    <row r="15" spans="1:20" x14ac:dyDescent="0.3">
      <c r="A15" t="s">
        <v>28</v>
      </c>
      <c r="B15" t="s">
        <v>23</v>
      </c>
      <c r="C15" t="s">
        <v>15</v>
      </c>
      <c r="D15" s="1">
        <f>'CRM5'!D15-'CRM4'!D15</f>
        <v>4.1939711664480406E-2</v>
      </c>
      <c r="E15" s="1">
        <f>'CRM5'!E15-'CRM4'!E15</f>
        <v>4.1939711664480406E-2</v>
      </c>
      <c r="F15" s="1">
        <f>'CRM5'!F15-'CRM4'!F15</f>
        <v>4.1939711664480406E-2</v>
      </c>
      <c r="G15" s="1">
        <f>'CRM5'!G15-'CRM4'!G15</f>
        <v>4.1939711664480406E-2</v>
      </c>
      <c r="H15" s="1">
        <f>'CRM5'!H15-'CRM4'!H15</f>
        <v>0</v>
      </c>
      <c r="I15" s="1">
        <f>'CRM5'!I15-'CRM4'!I15</f>
        <v>0</v>
      </c>
      <c r="J15" s="1">
        <f>'CRM5'!J15-'CRM4'!J15</f>
        <v>0</v>
      </c>
      <c r="K15" s="1">
        <f>'CRM5'!K15-'CRM4'!K15</f>
        <v>0</v>
      </c>
      <c r="M15" s="1">
        <f>('CRM5'!D15-'CRM4'!D15)/'CRM4'!D15</f>
        <v>1.0309278350515007E-2</v>
      </c>
      <c r="N15" s="1">
        <f>('CRM5'!E15-'CRM4'!E15)/'CRM4'!E15</f>
        <v>1.0309278350515007E-2</v>
      </c>
      <c r="O15" s="1">
        <f>('CRM5'!F15-'CRM4'!F15)/'CRM4'!F15</f>
        <v>1.0309278350515007E-2</v>
      </c>
      <c r="P15" s="1">
        <f>('CRM5'!G15-'CRM4'!G15)/'CRM4'!G15</f>
        <v>1.0309278350515007E-2</v>
      </c>
      <c r="Q15" s="1">
        <f>('CRM5'!H15-'CRM4'!H15)/'CRM4'!H15</f>
        <v>0</v>
      </c>
      <c r="R15" s="1">
        <f>('CRM5'!I15-'CRM4'!I15)/'CRM4'!I15</f>
        <v>0</v>
      </c>
      <c r="S15" s="1">
        <f>('CRM5'!J15-'CRM4'!J15)/'CRM4'!J15</f>
        <v>0</v>
      </c>
      <c r="T15" s="1">
        <f>('CRM5'!K15-'CRM4'!K15)/'CRM4'!K15</f>
        <v>0</v>
      </c>
    </row>
    <row r="16" spans="1:20" x14ac:dyDescent="0.3">
      <c r="A16" t="s">
        <v>29</v>
      </c>
      <c r="B16" t="s">
        <v>23</v>
      </c>
      <c r="C16" t="s">
        <v>15</v>
      </c>
      <c r="D16" s="1">
        <f>'CRM5'!D16-'CRM4'!D16</f>
        <v>3.193612774452026E-2</v>
      </c>
      <c r="E16" s="1">
        <f>'CRM5'!E16-'CRM4'!E16</f>
        <v>3.193612774452026E-2</v>
      </c>
      <c r="F16" s="1">
        <f>'CRM5'!F16-'CRM4'!F16</f>
        <v>3.193612774452026E-2</v>
      </c>
      <c r="G16" s="1">
        <f>'CRM5'!G16-'CRM4'!G16</f>
        <v>3.193612774452026E-2</v>
      </c>
      <c r="H16" s="1">
        <f>'CRM5'!H16-'CRM4'!H16</f>
        <v>0</v>
      </c>
      <c r="I16" s="1">
        <f>'CRM5'!I16-'CRM4'!I16</f>
        <v>0</v>
      </c>
      <c r="J16" s="1">
        <f>'CRM5'!J16-'CRM4'!J16</f>
        <v>0</v>
      </c>
      <c r="K16" s="1">
        <f>'CRM5'!K16-'CRM4'!K16</f>
        <v>0</v>
      </c>
      <c r="M16" s="1">
        <f>('CRM5'!D16-'CRM4'!D16)/'CRM4'!D16</f>
        <v>1.5267175572523588E-2</v>
      </c>
      <c r="N16" s="1">
        <f>('CRM5'!E16-'CRM4'!E16)/'CRM4'!E16</f>
        <v>1.5267175572523588E-2</v>
      </c>
      <c r="O16" s="1">
        <f>('CRM5'!F16-'CRM4'!F16)/'CRM4'!F16</f>
        <v>1.5267175572523588E-2</v>
      </c>
      <c r="P16" s="1">
        <f>('CRM5'!G16-'CRM4'!G16)/'CRM4'!G16</f>
        <v>1.5267175572523588E-2</v>
      </c>
      <c r="Q16" s="1">
        <f>('CRM5'!H16-'CRM4'!H16)/'CRM4'!H16</f>
        <v>0</v>
      </c>
      <c r="R16" s="1">
        <f>('CRM5'!I16-'CRM4'!I16)/'CRM4'!I16</f>
        <v>0</v>
      </c>
      <c r="S16" s="1">
        <f>('CRM5'!J16-'CRM4'!J16)/'CRM4'!J16</f>
        <v>0</v>
      </c>
      <c r="T16" s="1">
        <f>('CRM5'!K16-'CRM4'!K16)/'CRM4'!K16</f>
        <v>0</v>
      </c>
    </row>
    <row r="17" spans="1:20" x14ac:dyDescent="0.3">
      <c r="A17" t="s">
        <v>30</v>
      </c>
      <c r="B17" t="s">
        <v>23</v>
      </c>
      <c r="C17" t="s">
        <v>15</v>
      </c>
      <c r="D17" s="1">
        <f>'CRM5'!D17-'CRM4'!D17</f>
        <v>1.279999999999994</v>
      </c>
      <c r="E17" s="1">
        <f>'CRM5'!E17-'CRM4'!E17</f>
        <v>1.279999999999994</v>
      </c>
      <c r="F17" s="1">
        <f>'CRM5'!F17-'CRM4'!F17</f>
        <v>1.279999999999994</v>
      </c>
      <c r="G17" s="1">
        <f>'CRM5'!G17-'CRM4'!G17</f>
        <v>1.279999999999994</v>
      </c>
      <c r="H17" s="1">
        <f>'CRM5'!H17-'CRM4'!H17</f>
        <v>0</v>
      </c>
      <c r="I17" s="1">
        <f>'CRM5'!I17-'CRM4'!I17</f>
        <v>0</v>
      </c>
      <c r="J17" s="1">
        <f>'CRM5'!J17-'CRM4'!J17</f>
        <v>0</v>
      </c>
      <c r="K17" s="1">
        <f>'CRM5'!K17-'CRM4'!K17</f>
        <v>0</v>
      </c>
      <c r="M17" s="1">
        <f>('CRM5'!D17-'CRM4'!D17)/'CRM4'!D17</f>
        <v>2.1505376344085919E-2</v>
      </c>
      <c r="N17" s="1">
        <f>('CRM5'!E17-'CRM4'!E17)/'CRM4'!E17</f>
        <v>2.1505376344085919E-2</v>
      </c>
      <c r="O17" s="1">
        <f>('CRM5'!F17-'CRM4'!F17)/'CRM4'!F17</f>
        <v>2.1505376344085919E-2</v>
      </c>
      <c r="P17" s="1">
        <f>('CRM5'!G17-'CRM4'!G17)/'CRM4'!G17</f>
        <v>2.1505376344085919E-2</v>
      </c>
      <c r="Q17" s="1">
        <f>('CRM5'!H17-'CRM4'!H17)/'CRM4'!H17</f>
        <v>0</v>
      </c>
      <c r="R17" s="1">
        <f>('CRM5'!I17-'CRM4'!I17)/'CRM4'!I17</f>
        <v>0</v>
      </c>
      <c r="S17" s="1">
        <f>('CRM5'!J17-'CRM4'!J17)/'CRM4'!J17</f>
        <v>0</v>
      </c>
      <c r="T17" s="1">
        <f>('CRM5'!K17-'CRM4'!K17)/'CRM4'!K17</f>
        <v>0</v>
      </c>
    </row>
    <row r="18" spans="1:20" x14ac:dyDescent="0.3">
      <c r="A18" t="s">
        <v>31</v>
      </c>
      <c r="B18" t="s">
        <v>32</v>
      </c>
      <c r="C18" t="s">
        <v>15</v>
      </c>
      <c r="D18" s="1">
        <f>'CRM5'!D18-'CRM4'!D18</f>
        <v>0.26666666666659999</v>
      </c>
      <c r="E18" s="1">
        <f>'CRM5'!E18-'CRM4'!E18</f>
        <v>0.26666666666659999</v>
      </c>
      <c r="F18" s="1">
        <f>'CRM5'!F18-'CRM4'!F18</f>
        <v>0.26666666666659999</v>
      </c>
      <c r="G18" s="1">
        <f>'CRM5'!G18-'CRM4'!G18</f>
        <v>0.26666666666659999</v>
      </c>
      <c r="H18" s="1">
        <f>'CRM5'!H18-'CRM4'!H18</f>
        <v>0</v>
      </c>
      <c r="I18" s="1">
        <f>'CRM5'!I18-'CRM4'!I18</f>
        <v>0</v>
      </c>
      <c r="J18" s="1">
        <f>'CRM5'!J18-'CRM4'!J18</f>
        <v>0</v>
      </c>
      <c r="K18" s="1">
        <f>'CRM5'!K18-'CRM4'!K18</f>
        <v>0</v>
      </c>
      <c r="M18" s="1">
        <f>('CRM5'!D18-'CRM4'!D18)/'CRM4'!D18</f>
        <v>2.0833333333328125E-2</v>
      </c>
      <c r="N18" s="1">
        <f>('CRM5'!E18-'CRM4'!E18)/'CRM4'!E18</f>
        <v>2.0833333333328125E-2</v>
      </c>
      <c r="O18" s="1">
        <f>('CRM5'!F18-'CRM4'!F18)/'CRM4'!F18</f>
        <v>2.0833333333328125E-2</v>
      </c>
      <c r="P18" s="1">
        <f>('CRM5'!G18-'CRM4'!G18)/'CRM4'!G18</f>
        <v>2.0833333333328125E-2</v>
      </c>
      <c r="Q18" s="1">
        <f>('CRM5'!H18-'CRM4'!H18)/'CRM4'!H18</f>
        <v>0</v>
      </c>
      <c r="R18" s="1">
        <f>('CRM5'!I18-'CRM4'!I18)/'CRM4'!I18</f>
        <v>0</v>
      </c>
      <c r="S18" s="1">
        <f>('CRM5'!J18-'CRM4'!J18)/'CRM4'!J18</f>
        <v>0</v>
      </c>
      <c r="T18" s="1">
        <f>('CRM5'!K18-'CRM4'!K18)/'CRM4'!K18</f>
        <v>0</v>
      </c>
    </row>
    <row r="19" spans="1:20" x14ac:dyDescent="0.3">
      <c r="A19" t="s">
        <v>33</v>
      </c>
      <c r="B19" t="s">
        <v>32</v>
      </c>
      <c r="C19" t="s">
        <v>15</v>
      </c>
      <c r="D19" s="1">
        <f>'CRM5'!D19-'CRM4'!D19</f>
        <v>5.1364365971109827E-2</v>
      </c>
      <c r="E19" s="1">
        <f>'CRM5'!E19-'CRM4'!E19</f>
        <v>5.1364365971109827E-2</v>
      </c>
      <c r="F19" s="1">
        <f>'CRM5'!F19-'CRM4'!F19</f>
        <v>5.1364365971109827E-2</v>
      </c>
      <c r="G19" s="1">
        <f>'CRM5'!G19-'CRM4'!G19</f>
        <v>5.1364365971109827E-2</v>
      </c>
      <c r="H19" s="1">
        <f>'CRM5'!H19-'CRM4'!H19</f>
        <v>0</v>
      </c>
      <c r="I19" s="1">
        <f>'CRM5'!I19-'CRM4'!I19</f>
        <v>0</v>
      </c>
      <c r="J19" s="1">
        <f>'CRM5'!J19-'CRM4'!J19</f>
        <v>0</v>
      </c>
      <c r="K19" s="1">
        <f>'CRM5'!K19-'CRM4'!K19</f>
        <v>0</v>
      </c>
      <c r="M19" s="1">
        <f>('CRM5'!D19-'CRM4'!D19)/'CRM4'!D19</f>
        <v>8.0808080808084503E-3</v>
      </c>
      <c r="N19" s="1">
        <f>('CRM5'!E19-'CRM4'!E19)/'CRM4'!E19</f>
        <v>8.0808080808084503E-3</v>
      </c>
      <c r="O19" s="1">
        <f>('CRM5'!F19-'CRM4'!F19)/'CRM4'!F19</f>
        <v>8.0808080808084503E-3</v>
      </c>
      <c r="P19" s="1">
        <f>('CRM5'!G19-'CRM4'!G19)/'CRM4'!G19</f>
        <v>8.0808080808084503E-3</v>
      </c>
      <c r="Q19" s="1">
        <f>('CRM5'!H19-'CRM4'!H19)/'CRM4'!H19</f>
        <v>0</v>
      </c>
      <c r="R19" s="1">
        <f>('CRM5'!I19-'CRM4'!I19)/'CRM4'!I19</f>
        <v>0</v>
      </c>
      <c r="S19" s="1">
        <f>('CRM5'!J19-'CRM4'!J19)/'CRM4'!J19</f>
        <v>0</v>
      </c>
      <c r="T19" s="1">
        <f>('CRM5'!K19-'CRM4'!K19)/'CRM4'!K19</f>
        <v>0</v>
      </c>
    </row>
    <row r="20" spans="1:20" x14ac:dyDescent="0.3">
      <c r="A20" t="s">
        <v>34</v>
      </c>
      <c r="B20" t="s">
        <v>32</v>
      </c>
      <c r="C20" t="s">
        <v>15</v>
      </c>
      <c r="D20" s="1">
        <f>'CRM5'!D20-'CRM4'!D20</f>
        <v>0.32000000000000028</v>
      </c>
      <c r="E20" s="1">
        <f>'CRM5'!E20-'CRM4'!E20</f>
        <v>0.32000000000000028</v>
      </c>
      <c r="F20" s="1">
        <f>'CRM5'!F20-'CRM4'!F20</f>
        <v>0.32000000000000028</v>
      </c>
      <c r="G20" s="1">
        <f>'CRM5'!G20-'CRM4'!G20</f>
        <v>0.32000000000000028</v>
      </c>
      <c r="H20" s="1">
        <f>'CRM5'!H20-'CRM4'!H20</f>
        <v>0</v>
      </c>
      <c r="I20" s="1">
        <f>'CRM5'!I20-'CRM4'!I20</f>
        <v>0</v>
      </c>
      <c r="J20" s="1">
        <f>'CRM5'!J20-'CRM4'!J20</f>
        <v>0</v>
      </c>
      <c r="K20" s="1">
        <f>'CRM5'!K20-'CRM4'!K20</f>
        <v>0</v>
      </c>
      <c r="M20" s="1">
        <f>('CRM5'!D20-'CRM4'!D20)/'CRM4'!D20</f>
        <v>1.8264840182648418E-2</v>
      </c>
      <c r="N20" s="1">
        <f>('CRM5'!E20-'CRM4'!E20)/'CRM4'!E20</f>
        <v>1.8264840182648418E-2</v>
      </c>
      <c r="O20" s="1">
        <f>('CRM5'!F20-'CRM4'!F20)/'CRM4'!F20</f>
        <v>1.8264840182648418E-2</v>
      </c>
      <c r="P20" s="1">
        <f>('CRM5'!G20-'CRM4'!G20)/'CRM4'!G20</f>
        <v>1.8264840182648418E-2</v>
      </c>
      <c r="Q20" s="1">
        <f>('CRM5'!H20-'CRM4'!H20)/'CRM4'!H20</f>
        <v>0</v>
      </c>
      <c r="R20" s="1">
        <f>('CRM5'!I20-'CRM4'!I20)/'CRM4'!I20</f>
        <v>0</v>
      </c>
      <c r="S20" s="1">
        <f>('CRM5'!J20-'CRM4'!J20)/'CRM4'!J20</f>
        <v>0</v>
      </c>
      <c r="T20" s="1">
        <f>('CRM5'!K20-'CRM4'!K20)/'CRM4'!K20</f>
        <v>0</v>
      </c>
    </row>
    <row r="21" spans="1:20" x14ac:dyDescent="0.3">
      <c r="A21" t="s">
        <v>35</v>
      </c>
      <c r="B21" t="s">
        <v>32</v>
      </c>
      <c r="C21" t="s">
        <v>15</v>
      </c>
      <c r="D21" s="1">
        <f>'CRM5'!D21-'CRM4'!D21</f>
        <v>0.13617021276600028</v>
      </c>
      <c r="E21" s="1">
        <f>'CRM5'!E21-'CRM4'!E21</f>
        <v>0.13617021276600028</v>
      </c>
      <c r="F21" s="1">
        <f>'CRM5'!F21-'CRM4'!F21</f>
        <v>0.13617021276600028</v>
      </c>
      <c r="G21" s="1">
        <f>'CRM5'!G21-'CRM4'!G21</f>
        <v>0.13617021276600028</v>
      </c>
      <c r="H21" s="1">
        <f>'CRM5'!H21-'CRM4'!H21</f>
        <v>0</v>
      </c>
      <c r="I21" s="1">
        <f>'CRM5'!I21-'CRM4'!I21</f>
        <v>0</v>
      </c>
      <c r="J21" s="1">
        <f>'CRM5'!J21-'CRM4'!J21</f>
        <v>0</v>
      </c>
      <c r="K21" s="1">
        <f>'CRM5'!K21-'CRM4'!K21</f>
        <v>0</v>
      </c>
      <c r="M21" s="1">
        <f>('CRM5'!D21-'CRM4'!D21)/'CRM4'!D21</f>
        <v>9.3896713615053452E-3</v>
      </c>
      <c r="N21" s="1">
        <f>('CRM5'!E21-'CRM4'!E21)/'CRM4'!E21</f>
        <v>9.3896713615053452E-3</v>
      </c>
      <c r="O21" s="1">
        <f>('CRM5'!F21-'CRM4'!F21)/'CRM4'!F21</f>
        <v>9.3896713615053452E-3</v>
      </c>
      <c r="P21" s="1">
        <f>('CRM5'!G21-'CRM4'!G21)/'CRM4'!G21</f>
        <v>9.3896713615053452E-3</v>
      </c>
      <c r="Q21" s="1">
        <f>('CRM5'!H21-'CRM4'!H21)/'CRM4'!H21</f>
        <v>0</v>
      </c>
      <c r="R21" s="1">
        <f>('CRM5'!I21-'CRM4'!I21)/'CRM4'!I21</f>
        <v>0</v>
      </c>
      <c r="S21" s="1">
        <f>('CRM5'!J21-'CRM4'!J21)/'CRM4'!J21</f>
        <v>0</v>
      </c>
      <c r="T21" s="1">
        <f>('CRM5'!K21-'CRM4'!K21)/'CRM4'!K21</f>
        <v>0</v>
      </c>
    </row>
    <row r="22" spans="1:20" x14ac:dyDescent="0.3">
      <c r="A22" t="s">
        <v>36</v>
      </c>
      <c r="B22" t="s">
        <v>32</v>
      </c>
      <c r="C22" t="s">
        <v>15</v>
      </c>
      <c r="D22" s="1">
        <f>'CRM5'!D22-'CRM4'!D22</f>
        <v>0.26666666666659999</v>
      </c>
      <c r="E22" s="1">
        <f>'CRM5'!E22-'CRM4'!E22</f>
        <v>0.26666666666659999</v>
      </c>
      <c r="F22" s="1">
        <f>'CRM5'!F22-'CRM4'!F22</f>
        <v>0.26666666666659999</v>
      </c>
      <c r="G22" s="1">
        <f>'CRM5'!G22-'CRM4'!G22</f>
        <v>0.26666666666659999</v>
      </c>
      <c r="H22" s="1">
        <f>'CRM5'!H22-'CRM4'!H22</f>
        <v>0</v>
      </c>
      <c r="I22" s="1">
        <f>'CRM5'!I22-'CRM4'!I22</f>
        <v>0</v>
      </c>
      <c r="J22" s="1">
        <f>'CRM5'!J22-'CRM4'!J22</f>
        <v>0</v>
      </c>
      <c r="K22" s="1">
        <f>'CRM5'!K22-'CRM4'!K22</f>
        <v>0</v>
      </c>
      <c r="M22" s="1">
        <f>('CRM5'!D22-'CRM4'!D22)/'CRM4'!D22</f>
        <v>2.0833333333328125E-2</v>
      </c>
      <c r="N22" s="1">
        <f>('CRM5'!E22-'CRM4'!E22)/'CRM4'!E22</f>
        <v>2.0833333333328125E-2</v>
      </c>
      <c r="O22" s="1">
        <f>('CRM5'!F22-'CRM4'!F22)/'CRM4'!F22</f>
        <v>2.0833333333328125E-2</v>
      </c>
      <c r="P22" s="1">
        <f>('CRM5'!G22-'CRM4'!G22)/'CRM4'!G22</f>
        <v>2.0833333333328125E-2</v>
      </c>
      <c r="Q22" s="1">
        <f>('CRM5'!H22-'CRM4'!H22)/'CRM4'!H22</f>
        <v>0</v>
      </c>
      <c r="R22" s="1">
        <f>('CRM5'!I22-'CRM4'!I22)/'CRM4'!I22</f>
        <v>0</v>
      </c>
      <c r="S22" s="1">
        <f>('CRM5'!J22-'CRM4'!J22)/'CRM4'!J22</f>
        <v>0</v>
      </c>
      <c r="T22" s="1">
        <f>('CRM5'!K22-'CRM4'!K22)/'CRM4'!K22</f>
        <v>0</v>
      </c>
    </row>
    <row r="23" spans="1:20" x14ac:dyDescent="0.3">
      <c r="A23" t="s">
        <v>37</v>
      </c>
      <c r="B23" t="s">
        <v>38</v>
      </c>
      <c r="C23" t="s">
        <v>39</v>
      </c>
      <c r="D23" s="1">
        <f>'CRM5'!D23-'CRM4'!D23</f>
        <v>3.4282653334498647E-3</v>
      </c>
      <c r="E23" s="1">
        <f>'CRM5'!E23-'CRM4'!E23</f>
        <v>3.4282653334507529E-3</v>
      </c>
      <c r="F23" s="1">
        <f>'CRM5'!F23-'CRM4'!F23</f>
        <v>3.4282653334010149E-3</v>
      </c>
      <c r="G23" s="1">
        <f>'CRM5'!G23-'CRM4'!G23</f>
        <v>3.4282653335040436E-3</v>
      </c>
      <c r="H23" s="1">
        <f>'CRM5'!H23-'CRM4'!H23</f>
        <v>6.5041849789793105E-4</v>
      </c>
      <c r="I23" s="1">
        <f>'CRM5'!I23-'CRM4'!I23</f>
        <v>1.1238353071604479E-2</v>
      </c>
      <c r="J23" s="1">
        <f>'CRM5'!J23-'CRM4'!J23</f>
        <v>6.4618827103402054E-2</v>
      </c>
      <c r="K23" s="1">
        <f>'CRM5'!K23-'CRM4'!K23</f>
        <v>0.11784949131050126</v>
      </c>
      <c r="M23" s="1">
        <f>('CRM5'!D23-'CRM4'!D23)/'CRM4'!D23</f>
        <v>5.3792361484629914E-4</v>
      </c>
      <c r="N23" s="1">
        <f>('CRM5'!E23-'CRM4'!E23)/'CRM4'!E23</f>
        <v>3.4506556245670396E-4</v>
      </c>
      <c r="O23" s="1">
        <f>('CRM5'!F23-'CRM4'!F23)/'CRM4'!F23</f>
        <v>2.2670596236341428E-4</v>
      </c>
      <c r="P23" s="1">
        <f>('CRM5'!G23-'CRM4'!G23)/'CRM4'!G23</f>
        <v>7.4480498523926193E-5</v>
      </c>
      <c r="Q23" s="1">
        <f>('CRM5'!H23-'CRM4'!H23)/'CRM4'!H23</f>
        <v>2.0800620151735788E-5</v>
      </c>
      <c r="R23" s="1">
        <f>('CRM5'!I23-'CRM4'!I23)/'CRM4'!I23</f>
        <v>2.6002609648152872E-4</v>
      </c>
      <c r="S23" s="1">
        <f>('CRM5'!J23-'CRM4'!J23)/'CRM4'!J23</f>
        <v>1.2627017892998713E-3</v>
      </c>
      <c r="T23" s="1">
        <f>('CRM5'!K23-'CRM4'!K23)/'CRM4'!K23</f>
        <v>2.2134801523090116E-3</v>
      </c>
    </row>
    <row r="24" spans="1:20" x14ac:dyDescent="0.3">
      <c r="A24" t="s">
        <v>40</v>
      </c>
      <c r="B24" t="s">
        <v>38</v>
      </c>
      <c r="C24" t="s">
        <v>13</v>
      </c>
      <c r="D24" s="1">
        <f>'CRM5'!D24-'CRM4'!D24</f>
        <v>1.0424584645450041E-2</v>
      </c>
      <c r="E24" s="1">
        <f>'CRM5'!E24-'CRM4'!E24</f>
        <v>1.0424584645450041E-2</v>
      </c>
      <c r="F24" s="1">
        <f>'CRM5'!F24-'CRM4'!F24</f>
        <v>1.0424584645450041E-2</v>
      </c>
      <c r="G24" s="1">
        <f>'CRM5'!G24-'CRM4'!G24</f>
        <v>1.0424584645450041E-2</v>
      </c>
      <c r="H24" s="1">
        <f>'CRM5'!H24-'CRM4'!H24</f>
        <v>0</v>
      </c>
      <c r="I24" s="1">
        <f>'CRM5'!I24-'CRM4'!I24</f>
        <v>0</v>
      </c>
      <c r="J24" s="1">
        <f>'CRM5'!J24-'CRM4'!J24</f>
        <v>0</v>
      </c>
      <c r="K24" s="1">
        <f>'CRM5'!K24-'CRM4'!K24</f>
        <v>0</v>
      </c>
      <c r="M24" s="1">
        <f>('CRM5'!D24-'CRM4'!D24)/'CRM4'!D24</f>
        <v>7.2463768115904031E-3</v>
      </c>
      <c r="N24" s="1">
        <f>('CRM5'!E24-'CRM4'!E24)/'CRM4'!E24</f>
        <v>7.2463768115904031E-3</v>
      </c>
      <c r="O24" s="1">
        <f>('CRM5'!F24-'CRM4'!F24)/'CRM4'!F24</f>
        <v>7.2463768115904031E-3</v>
      </c>
      <c r="P24" s="1">
        <f>('CRM5'!G24-'CRM4'!G24)/'CRM4'!G24</f>
        <v>7.2463768115904031E-3</v>
      </c>
      <c r="Q24" s="1">
        <f>('CRM5'!H24-'CRM4'!H24)/'CRM4'!H24</f>
        <v>0</v>
      </c>
      <c r="R24" s="1">
        <f>('CRM5'!I24-'CRM4'!I24)/'CRM4'!I24</f>
        <v>0</v>
      </c>
      <c r="S24" s="1">
        <f>('CRM5'!J24-'CRM4'!J24)/'CRM4'!J24</f>
        <v>0</v>
      </c>
      <c r="T24" s="1">
        <f>('CRM5'!K24-'CRM4'!K24)/'CRM4'!K24</f>
        <v>0</v>
      </c>
    </row>
    <row r="25" spans="1:20" x14ac:dyDescent="0.3">
      <c r="A25" t="s">
        <v>41</v>
      </c>
      <c r="B25" t="s">
        <v>38</v>
      </c>
      <c r="C25" t="s">
        <v>13</v>
      </c>
      <c r="D25" s="1">
        <f>'CRM5'!D25-'CRM4'!D25</f>
        <v>1.3913043478259945E-2</v>
      </c>
      <c r="E25" s="1">
        <f>'CRM5'!E25-'CRM4'!E25</f>
        <v>1.3913043478259945E-2</v>
      </c>
      <c r="F25" s="1">
        <f>'CRM5'!F25-'CRM4'!F25</f>
        <v>1.3913043478259945E-2</v>
      </c>
      <c r="G25" s="1">
        <f>'CRM5'!G25-'CRM4'!G25</f>
        <v>1.3913043478259945E-2</v>
      </c>
      <c r="H25" s="1">
        <f>'CRM5'!H25-'CRM4'!H25</f>
        <v>0</v>
      </c>
      <c r="I25" s="1">
        <f>'CRM5'!I25-'CRM4'!I25</f>
        <v>0</v>
      </c>
      <c r="J25" s="1">
        <f>'CRM5'!J25-'CRM4'!J25</f>
        <v>0</v>
      </c>
      <c r="K25" s="1">
        <f>'CRM5'!K25-'CRM4'!K25</f>
        <v>0</v>
      </c>
      <c r="M25" s="1">
        <f>('CRM5'!D25-'CRM4'!D25)/'CRM4'!D25</f>
        <v>1.0830324909746575E-2</v>
      </c>
      <c r="N25" s="1">
        <f>('CRM5'!E25-'CRM4'!E25)/'CRM4'!E25</f>
        <v>1.0830324909746575E-2</v>
      </c>
      <c r="O25" s="1">
        <f>('CRM5'!F25-'CRM4'!F25)/'CRM4'!F25</f>
        <v>1.0830324909746575E-2</v>
      </c>
      <c r="P25" s="1">
        <f>('CRM5'!G25-'CRM4'!G25)/'CRM4'!G25</f>
        <v>1.0830324909746575E-2</v>
      </c>
      <c r="Q25" s="1">
        <f>('CRM5'!H25-'CRM4'!H25)/'CRM4'!H25</f>
        <v>0</v>
      </c>
      <c r="R25" s="1">
        <f>('CRM5'!I25-'CRM4'!I25)/'CRM4'!I25</f>
        <v>0</v>
      </c>
      <c r="S25" s="1">
        <f>('CRM5'!J25-'CRM4'!J25)/'CRM4'!J25</f>
        <v>0</v>
      </c>
      <c r="T25" s="1">
        <f>('CRM5'!K25-'CRM4'!K25)/'CRM4'!K25</f>
        <v>0</v>
      </c>
    </row>
    <row r="26" spans="1:20" x14ac:dyDescent="0.3">
      <c r="A26" t="s">
        <v>42</v>
      </c>
      <c r="B26" t="s">
        <v>38</v>
      </c>
      <c r="C26" t="s">
        <v>13</v>
      </c>
      <c r="D26" s="1">
        <f>'CRM5'!D26-'CRM4'!D26</f>
        <v>7.9338842975199553E-3</v>
      </c>
      <c r="E26" s="1">
        <f>'CRM5'!E26-'CRM4'!E26</f>
        <v>7.9338842975199553E-3</v>
      </c>
      <c r="F26" s="1">
        <f>'CRM5'!F26-'CRM4'!F26</f>
        <v>7.9338842975199553E-3</v>
      </c>
      <c r="G26" s="1">
        <f>'CRM5'!G26-'CRM4'!G26</f>
        <v>7.9338842975199553E-3</v>
      </c>
      <c r="H26" s="1">
        <f>'CRM5'!H26-'CRM4'!H26</f>
        <v>0</v>
      </c>
      <c r="I26" s="1">
        <f>'CRM5'!I26-'CRM4'!I26</f>
        <v>0</v>
      </c>
      <c r="J26" s="1">
        <f>'CRM5'!J26-'CRM4'!J26</f>
        <v>0</v>
      </c>
      <c r="K26" s="1">
        <f>'CRM5'!K26-'CRM4'!K26</f>
        <v>0</v>
      </c>
      <c r="M26" s="1">
        <f>('CRM5'!D26-'CRM4'!D26)/'CRM4'!D26</f>
        <v>8.1743869209802006E-3</v>
      </c>
      <c r="N26" s="1">
        <f>('CRM5'!E26-'CRM4'!E26)/'CRM4'!E26</f>
        <v>8.1743869209802006E-3</v>
      </c>
      <c r="O26" s="1">
        <f>('CRM5'!F26-'CRM4'!F26)/'CRM4'!F26</f>
        <v>8.1743869209802006E-3</v>
      </c>
      <c r="P26" s="1">
        <f>('CRM5'!G26-'CRM4'!G26)/'CRM4'!G26</f>
        <v>8.1743869209802006E-3</v>
      </c>
      <c r="Q26" s="1">
        <f>('CRM5'!H26-'CRM4'!H26)/'CRM4'!H26</f>
        <v>0</v>
      </c>
      <c r="R26" s="1">
        <f>('CRM5'!I26-'CRM4'!I26)/'CRM4'!I26</f>
        <v>0</v>
      </c>
      <c r="S26" s="1">
        <f>('CRM5'!J26-'CRM4'!J26)/'CRM4'!J26</f>
        <v>0</v>
      </c>
      <c r="T26" s="1">
        <f>('CRM5'!K26-'CRM4'!K26)/'CRM4'!K26</f>
        <v>0</v>
      </c>
    </row>
    <row r="27" spans="1:20" x14ac:dyDescent="0.3">
      <c r="A27" t="s">
        <v>43</v>
      </c>
      <c r="B27" t="s">
        <v>38</v>
      </c>
      <c r="C27" t="s">
        <v>13</v>
      </c>
      <c r="D27" s="1">
        <f>'CRM5'!D27-'CRM4'!D27</f>
        <v>1.4769230769230202E-2</v>
      </c>
      <c r="E27" s="1">
        <f>'CRM5'!E27-'CRM4'!E27</f>
        <v>1.4769230769230202E-2</v>
      </c>
      <c r="F27" s="1">
        <f>'CRM5'!F27-'CRM4'!F27</f>
        <v>1.4769230769230202E-2</v>
      </c>
      <c r="G27" s="1">
        <f>'CRM5'!G27-'CRM4'!G27</f>
        <v>1.4769230769230202E-2</v>
      </c>
      <c r="H27" s="1">
        <f>'CRM5'!H27-'CRM4'!H27</f>
        <v>0</v>
      </c>
      <c r="I27" s="1">
        <f>'CRM5'!I27-'CRM4'!I27</f>
        <v>0</v>
      </c>
      <c r="J27" s="1">
        <f>'CRM5'!J27-'CRM4'!J27</f>
        <v>0</v>
      </c>
      <c r="K27" s="1">
        <f>'CRM5'!K27-'CRM4'!K27</f>
        <v>0</v>
      </c>
      <c r="M27" s="1">
        <f>('CRM5'!D27-'CRM4'!D27)/'CRM4'!D27</f>
        <v>4.5112781954885538E-3</v>
      </c>
      <c r="N27" s="1">
        <f>('CRM5'!E27-'CRM4'!E27)/'CRM4'!E27</f>
        <v>4.5112781954885538E-3</v>
      </c>
      <c r="O27" s="1">
        <f>('CRM5'!F27-'CRM4'!F27)/'CRM4'!F27</f>
        <v>4.5112781954885538E-3</v>
      </c>
      <c r="P27" s="1">
        <f>('CRM5'!G27-'CRM4'!G27)/'CRM4'!G27</f>
        <v>4.5112781954885538E-3</v>
      </c>
      <c r="Q27" s="1">
        <f>('CRM5'!H27-'CRM4'!H27)/'CRM4'!H27</f>
        <v>0</v>
      </c>
      <c r="R27" s="1">
        <f>('CRM5'!I27-'CRM4'!I27)/'CRM4'!I27</f>
        <v>0</v>
      </c>
      <c r="S27" s="1">
        <f>('CRM5'!J27-'CRM4'!J27)/'CRM4'!J27</f>
        <v>0</v>
      </c>
      <c r="T27" s="1">
        <f>('CRM5'!K27-'CRM4'!K27)/'CRM4'!K27</f>
        <v>0</v>
      </c>
    </row>
    <row r="28" spans="1:20" x14ac:dyDescent="0.3">
      <c r="A28" t="s">
        <v>44</v>
      </c>
      <c r="B28" t="s">
        <v>38</v>
      </c>
      <c r="C28" t="s">
        <v>39</v>
      </c>
      <c r="D28" s="1">
        <f>'CRM5'!D28-'CRM4'!D28</f>
        <v>1.5000000000000568E-3</v>
      </c>
      <c r="E28" s="1">
        <f>'CRM5'!E28-'CRM4'!E28</f>
        <v>1.5000000000000568E-3</v>
      </c>
      <c r="F28" s="1">
        <f>'CRM5'!F28-'CRM4'!F28</f>
        <v>1.5000000000000568E-3</v>
      </c>
      <c r="G28" s="1">
        <f>'CRM5'!G28-'CRM4'!G28</f>
        <v>1.5000000000000568E-3</v>
      </c>
      <c r="H28" s="1">
        <f>'CRM5'!H28-'CRM4'!H28</f>
        <v>8.9178557740154929E-4</v>
      </c>
      <c r="I28" s="1">
        <f>'CRM5'!I28-'CRM4'!I28</f>
        <v>9.4147470672403699E-2</v>
      </c>
      <c r="J28" s="1">
        <f>'CRM5'!J28-'CRM4'!J28</f>
        <v>0.92521284362389622</v>
      </c>
      <c r="K28" s="1">
        <f>'CRM5'!K28-'CRM4'!K28</f>
        <v>3.0768079221872995</v>
      </c>
      <c r="M28" s="1">
        <f>('CRM5'!D28-'CRM4'!D28)/'CRM4'!D28</f>
        <v>2.3453991087484275E-4</v>
      </c>
      <c r="N28" s="1">
        <f>('CRM5'!E28-'CRM4'!E28)/'CRM4'!E28</f>
        <v>1.5301438335204088E-4</v>
      </c>
      <c r="O28" s="1">
        <f>('CRM5'!F28-'CRM4'!F28)/'CRM4'!F28</f>
        <v>1.156158470787773E-4</v>
      </c>
      <c r="P28" s="1">
        <f>('CRM5'!G28-'CRM4'!G28)/'CRM4'!G28</f>
        <v>4.9184359373721024E-5</v>
      </c>
      <c r="Q28" s="1">
        <f>('CRM5'!H28-'CRM4'!H28)/'CRM4'!H28</f>
        <v>3.9194275174831297E-5</v>
      </c>
      <c r="R28" s="1">
        <f>('CRM5'!I28-'CRM4'!I28)/'CRM4'!I28</f>
        <v>2.5232412923380594E-3</v>
      </c>
      <c r="S28" s="1">
        <f>('CRM5'!J28-'CRM4'!J28)/'CRM4'!J28</f>
        <v>1.9775949834643661E-2</v>
      </c>
      <c r="T28" s="1">
        <f>('CRM5'!K28-'CRM4'!K28)/'CRM4'!K28</f>
        <v>6.0485233131890852E-2</v>
      </c>
    </row>
    <row r="29" spans="1:20" x14ac:dyDescent="0.3">
      <c r="A29" t="s">
        <v>45</v>
      </c>
      <c r="B29" t="s">
        <v>38</v>
      </c>
      <c r="C29" t="s">
        <v>39</v>
      </c>
      <c r="D29" s="1">
        <f>'CRM5'!D29-'CRM4'!D29</f>
        <v>6.0000000000002274E-3</v>
      </c>
      <c r="E29" s="1">
        <f>'CRM5'!E29-'CRM4'!E29</f>
        <v>6.0000000000002274E-3</v>
      </c>
      <c r="F29" s="1">
        <f>'CRM5'!F29-'CRM4'!F29</f>
        <v>6.0000000000002274E-3</v>
      </c>
      <c r="G29" s="1">
        <f>'CRM5'!G29-'CRM4'!G29</f>
        <v>6.0000000000002274E-3</v>
      </c>
      <c r="H29" s="1">
        <f>'CRM5'!H29-'CRM4'!H29</f>
        <v>2.4833301940319075E-4</v>
      </c>
      <c r="I29" s="1">
        <f>'CRM5'!I29-'CRM4'!I29</f>
        <v>1.4476952331897053E-2</v>
      </c>
      <c r="J29" s="1">
        <f>'CRM5'!J29-'CRM4'!J29</f>
        <v>0.17658063398990009</v>
      </c>
      <c r="K29" s="1">
        <f>'CRM5'!K29-'CRM4'!K29</f>
        <v>0.70851433998040392</v>
      </c>
      <c r="M29" s="1">
        <f>('CRM5'!D29-'CRM4'!D29)/'CRM4'!D29</f>
        <v>8.5714285714288962E-4</v>
      </c>
      <c r="N29" s="1">
        <f>('CRM5'!E29-'CRM4'!E29)/'CRM4'!E29</f>
        <v>5.765904285989071E-4</v>
      </c>
      <c r="O29" s="1">
        <f>('CRM5'!F29-'CRM4'!F29)/'CRM4'!F29</f>
        <v>4.5146726862304199E-4</v>
      </c>
      <c r="P29" s="1">
        <f>('CRM5'!G29-'CRM4'!G29)/'CRM4'!G29</f>
        <v>1.9376089905057893E-4</v>
      </c>
      <c r="Q29" s="1">
        <f>('CRM5'!H29-'CRM4'!H29)/'CRM4'!H29</f>
        <v>1.0581182041279477E-5</v>
      </c>
      <c r="R29" s="1">
        <f>('CRM5'!I29-'CRM4'!I29)/'CRM4'!I29</f>
        <v>3.8060591359167465E-4</v>
      </c>
      <c r="S29" s="1">
        <f>('CRM5'!J29-'CRM4'!J29)/'CRM4'!J29</f>
        <v>3.676808103696084E-3</v>
      </c>
      <c r="T29" s="1">
        <f>('CRM5'!K29-'CRM4'!K29)/'CRM4'!K29</f>
        <v>1.3325694135165843E-2</v>
      </c>
    </row>
    <row r="30" spans="1:20" x14ac:dyDescent="0.3">
      <c r="A30" t="s">
        <v>46</v>
      </c>
      <c r="B30" t="s">
        <v>38</v>
      </c>
      <c r="C30" t="s">
        <v>39</v>
      </c>
      <c r="D30" s="1">
        <f>'CRM5'!D30-'CRM4'!D30</f>
        <v>5.9999999999993392E-3</v>
      </c>
      <c r="E30" s="1">
        <f>'CRM5'!E30-'CRM4'!E30</f>
        <v>6.0000000000002274E-3</v>
      </c>
      <c r="F30" s="1">
        <f>'CRM5'!F30-'CRM4'!F30</f>
        <v>6.0000000000002274E-3</v>
      </c>
      <c r="G30" s="1">
        <f>'CRM5'!G30-'CRM4'!G30</f>
        <v>6.0000000000002274E-3</v>
      </c>
      <c r="H30" s="1">
        <f>'CRM5'!H30-'CRM4'!H30</f>
        <v>1.0548457830239499E-4</v>
      </c>
      <c r="I30" s="1">
        <f>'CRM5'!I30-'CRM4'!I30</f>
        <v>1.7761341302033884E-3</v>
      </c>
      <c r="J30" s="1">
        <f>'CRM5'!J30-'CRM4'!J30</f>
        <v>5.5652811726403684E-2</v>
      </c>
      <c r="K30" s="1">
        <f>'CRM5'!K30-'CRM4'!K30</f>
        <v>0.41538478395109735</v>
      </c>
      <c r="M30" s="1">
        <f>('CRM5'!D30-'CRM4'!D30)/'CRM4'!D30</f>
        <v>1.0309278350514328E-3</v>
      </c>
      <c r="N30" s="1">
        <f>('CRM5'!E30-'CRM4'!E30)/'CRM4'!E30</f>
        <v>7.3135056070212424E-4</v>
      </c>
      <c r="O30" s="1">
        <f>('CRM5'!F30-'CRM4'!F30)/'CRM4'!F30</f>
        <v>3.6576444769569782E-4</v>
      </c>
      <c r="P30" s="1">
        <f>('CRM5'!G30-'CRM4'!G30)/'CRM4'!G30</f>
        <v>8.8915234143453281E-5</v>
      </c>
      <c r="Q30" s="1">
        <f>('CRM5'!H30-'CRM4'!H30)/'CRM4'!H30</f>
        <v>3.3179582864395168E-6</v>
      </c>
      <c r="R30" s="1">
        <f>('CRM5'!I30-'CRM4'!I30)/'CRM4'!I30</f>
        <v>4.5710079398879799E-5</v>
      </c>
      <c r="S30" s="1">
        <f>('CRM5'!J30-'CRM4'!J30)/'CRM4'!J30</f>
        <v>1.2436797595781238E-3</v>
      </c>
      <c r="T30" s="1">
        <f>('CRM5'!K30-'CRM4'!K30)/'CRM4'!K30</f>
        <v>7.8916678845485522E-3</v>
      </c>
    </row>
    <row r="31" spans="1:20" x14ac:dyDescent="0.3">
      <c r="A31" t="s">
        <v>47</v>
      </c>
      <c r="B31" t="s">
        <v>38</v>
      </c>
      <c r="C31" t="s">
        <v>15</v>
      </c>
      <c r="D31" s="1">
        <f>'CRM5'!D31-'CRM4'!D31</f>
        <v>4.7942469037201008E-3</v>
      </c>
      <c r="E31" s="1">
        <f>'CRM5'!E31-'CRM4'!E31</f>
        <v>4.7942469037201008E-3</v>
      </c>
      <c r="F31" s="1">
        <f>'CRM5'!F31-'CRM4'!F31</f>
        <v>4.7942469037201008E-3</v>
      </c>
      <c r="G31" s="1">
        <f>'CRM5'!G31-'CRM4'!G31</f>
        <v>4.7942469037201008E-3</v>
      </c>
      <c r="H31" s="1">
        <f>'CRM5'!H31-'CRM4'!H31</f>
        <v>0</v>
      </c>
      <c r="I31" s="1">
        <f>'CRM5'!I31-'CRM4'!I31</f>
        <v>0</v>
      </c>
      <c r="J31" s="1">
        <f>'CRM5'!J31-'CRM4'!J31</f>
        <v>0</v>
      </c>
      <c r="K31" s="1">
        <f>'CRM5'!K31-'CRM4'!K31</f>
        <v>0</v>
      </c>
      <c r="M31" s="1">
        <f>('CRM5'!D31-'CRM4'!D31)/'CRM4'!D31</f>
        <v>1.864512119330555E-3</v>
      </c>
      <c r="N31" s="1">
        <f>('CRM5'!E31-'CRM4'!E31)/'CRM4'!E31</f>
        <v>1.864512119330555E-3</v>
      </c>
      <c r="O31" s="1">
        <f>('CRM5'!F31-'CRM4'!F31)/'CRM4'!F31</f>
        <v>1.864512119330555E-3</v>
      </c>
      <c r="P31" s="1">
        <f>('CRM5'!G31-'CRM4'!G31)/'CRM4'!G31</f>
        <v>1.864512119330555E-3</v>
      </c>
      <c r="Q31" s="1">
        <f>('CRM5'!H31-'CRM4'!H31)/'CRM4'!H31</f>
        <v>0</v>
      </c>
      <c r="R31" s="1">
        <f>('CRM5'!I31-'CRM4'!I31)/'CRM4'!I31</f>
        <v>0</v>
      </c>
      <c r="S31" s="1">
        <f>('CRM5'!J31-'CRM4'!J31)/'CRM4'!J31</f>
        <v>0</v>
      </c>
      <c r="T31" s="1">
        <f>('CRM5'!K31-'CRM4'!K31)/'CRM4'!K31</f>
        <v>0</v>
      </c>
    </row>
    <row r="32" spans="1:20" x14ac:dyDescent="0.3">
      <c r="A32" t="s">
        <v>48</v>
      </c>
      <c r="B32" t="s">
        <v>38</v>
      </c>
      <c r="C32" t="s">
        <v>15</v>
      </c>
      <c r="D32" s="1">
        <f>'CRM5'!D32-'CRM4'!D32</f>
        <v>7.9681274900407217E-3</v>
      </c>
      <c r="E32" s="1">
        <f>'CRM5'!E32-'CRM4'!E32</f>
        <v>7.9681274900407217E-3</v>
      </c>
      <c r="F32" s="1">
        <f>'CRM5'!F32-'CRM4'!F32</f>
        <v>7.9681274900407217E-3</v>
      </c>
      <c r="G32" s="1">
        <f>'CRM5'!G32-'CRM4'!G32</f>
        <v>7.9681274900407217E-3</v>
      </c>
      <c r="H32" s="1">
        <f>'CRM5'!H32-'CRM4'!H32</f>
        <v>0</v>
      </c>
      <c r="I32" s="1">
        <f>'CRM5'!I32-'CRM4'!I32</f>
        <v>0</v>
      </c>
      <c r="J32" s="1">
        <f>'CRM5'!J32-'CRM4'!J32</f>
        <v>0</v>
      </c>
      <c r="K32" s="1">
        <f>'CRM5'!K32-'CRM4'!K32</f>
        <v>0</v>
      </c>
      <c r="M32" s="1">
        <f>('CRM5'!D32-'CRM4'!D32)/'CRM4'!D32</f>
        <v>1.1498658489844126E-3</v>
      </c>
      <c r="N32" s="1">
        <f>('CRM5'!E32-'CRM4'!E32)/'CRM4'!E32</f>
        <v>1.1498658489844126E-3</v>
      </c>
      <c r="O32" s="1">
        <f>('CRM5'!F32-'CRM4'!F32)/'CRM4'!F32</f>
        <v>1.1498658489844126E-3</v>
      </c>
      <c r="P32" s="1">
        <f>('CRM5'!G32-'CRM4'!G32)/'CRM4'!G32</f>
        <v>1.1498658489844126E-3</v>
      </c>
      <c r="Q32" s="1">
        <f>('CRM5'!H32-'CRM4'!H32)/'CRM4'!H32</f>
        <v>0</v>
      </c>
      <c r="R32" s="1">
        <f>('CRM5'!I32-'CRM4'!I32)/'CRM4'!I32</f>
        <v>0</v>
      </c>
      <c r="S32" s="1">
        <f>('CRM5'!J32-'CRM4'!J32)/'CRM4'!J32</f>
        <v>0</v>
      </c>
      <c r="T32" s="1">
        <f>('CRM5'!K32-'CRM4'!K32)/'CRM4'!K32</f>
        <v>0</v>
      </c>
    </row>
    <row r="33" spans="1:20" x14ac:dyDescent="0.3">
      <c r="A33" t="s">
        <v>49</v>
      </c>
      <c r="B33" t="s">
        <v>38</v>
      </c>
      <c r="C33" t="s">
        <v>15</v>
      </c>
      <c r="D33" s="1">
        <f>'CRM5'!D33-'CRM4'!D33</f>
        <v>2.4683739586499609E-3</v>
      </c>
      <c r="E33" s="1">
        <f>'CRM5'!E33-'CRM4'!E33</f>
        <v>2.4683739586499609E-3</v>
      </c>
      <c r="F33" s="1">
        <f>'CRM5'!F33-'CRM4'!F33</f>
        <v>2.4683739586499609E-3</v>
      </c>
      <c r="G33" s="1">
        <f>'CRM5'!G33-'CRM4'!G33</f>
        <v>2.4683739586499609E-3</v>
      </c>
      <c r="H33" s="1">
        <f>'CRM5'!H33-'CRM4'!H33</f>
        <v>0</v>
      </c>
      <c r="I33" s="1">
        <f>'CRM5'!I33-'CRM4'!I33</f>
        <v>0</v>
      </c>
      <c r="J33" s="1">
        <f>'CRM5'!J33-'CRM4'!J33</f>
        <v>0</v>
      </c>
      <c r="K33" s="1">
        <f>'CRM5'!K33-'CRM4'!K33</f>
        <v>0</v>
      </c>
      <c r="M33" s="1">
        <f>('CRM5'!D33-'CRM4'!D33)/'CRM4'!D33</f>
        <v>1.2391573729839732E-3</v>
      </c>
      <c r="N33" s="1">
        <f>('CRM5'!E33-'CRM4'!E33)/'CRM4'!E33</f>
        <v>1.2391573729839732E-3</v>
      </c>
      <c r="O33" s="1">
        <f>('CRM5'!F33-'CRM4'!F33)/'CRM4'!F33</f>
        <v>1.2391573729839732E-3</v>
      </c>
      <c r="P33" s="1">
        <f>('CRM5'!G33-'CRM4'!G33)/'CRM4'!G33</f>
        <v>1.2391573729839732E-3</v>
      </c>
      <c r="Q33" s="1">
        <f>('CRM5'!H33-'CRM4'!H33)/'CRM4'!H33</f>
        <v>0</v>
      </c>
      <c r="R33" s="1">
        <f>('CRM5'!I33-'CRM4'!I33)/'CRM4'!I33</f>
        <v>0</v>
      </c>
      <c r="S33" s="1">
        <f>('CRM5'!J33-'CRM4'!J33)/'CRM4'!J33</f>
        <v>0</v>
      </c>
      <c r="T33" s="1">
        <f>('CRM5'!K33-'CRM4'!K33)/'CRM4'!K33</f>
        <v>0</v>
      </c>
    </row>
    <row r="34" spans="1:20" x14ac:dyDescent="0.3">
      <c r="A34" t="s">
        <v>50</v>
      </c>
      <c r="B34" t="s">
        <v>38</v>
      </c>
      <c r="C34" t="s">
        <v>15</v>
      </c>
      <c r="D34" s="1">
        <f>'CRM5'!D34-'CRM4'!D34</f>
        <v>9.8522167487700152E-3</v>
      </c>
      <c r="E34" s="1">
        <f>'CRM5'!E34-'CRM4'!E34</f>
        <v>9.8522167487700152E-3</v>
      </c>
      <c r="F34" s="1">
        <f>'CRM5'!F34-'CRM4'!F34</f>
        <v>9.8522167487700152E-3</v>
      </c>
      <c r="G34" s="1">
        <f>'CRM5'!G34-'CRM4'!G34</f>
        <v>9.8522167487700152E-3</v>
      </c>
      <c r="H34" s="1">
        <f>'CRM5'!H34-'CRM4'!H34</f>
        <v>0</v>
      </c>
      <c r="I34" s="1">
        <f>'CRM5'!I34-'CRM4'!I34</f>
        <v>0</v>
      </c>
      <c r="J34" s="1">
        <f>'CRM5'!J34-'CRM4'!J34</f>
        <v>0</v>
      </c>
      <c r="K34" s="1">
        <f>'CRM5'!K34-'CRM4'!K34</f>
        <v>0</v>
      </c>
      <c r="M34" s="1">
        <f>('CRM5'!D34-'CRM4'!D34)/'CRM4'!D34</f>
        <v>4.0160642570287574E-3</v>
      </c>
      <c r="N34" s="1">
        <f>('CRM5'!E34-'CRM4'!E34)/'CRM4'!E34</f>
        <v>4.0160642570287574E-3</v>
      </c>
      <c r="O34" s="1">
        <f>('CRM5'!F34-'CRM4'!F34)/'CRM4'!F34</f>
        <v>4.0160642570287574E-3</v>
      </c>
      <c r="P34" s="1">
        <f>('CRM5'!G34-'CRM4'!G34)/'CRM4'!G34</f>
        <v>4.0160642570287574E-3</v>
      </c>
      <c r="Q34" s="1">
        <f>('CRM5'!H34-'CRM4'!H34)/'CRM4'!H34</f>
        <v>0</v>
      </c>
      <c r="R34" s="1">
        <f>('CRM5'!I34-'CRM4'!I34)/'CRM4'!I34</f>
        <v>0</v>
      </c>
      <c r="S34" s="1">
        <f>('CRM5'!J34-'CRM4'!J34)/'CRM4'!J34</f>
        <v>0</v>
      </c>
      <c r="T34" s="1">
        <f>('CRM5'!K34-'CRM4'!K34)/'CRM4'!K34</f>
        <v>0</v>
      </c>
    </row>
    <row r="35" spans="1:20" x14ac:dyDescent="0.3">
      <c r="A35" t="s">
        <v>51</v>
      </c>
      <c r="B35" t="s">
        <v>52</v>
      </c>
      <c r="C35" t="s">
        <v>13</v>
      </c>
      <c r="D35" s="1">
        <f>'CRM5'!D35-'CRM4'!D35</f>
        <v>1.219047619047009E-2</v>
      </c>
      <c r="E35" s="1">
        <f>'CRM5'!E35-'CRM4'!E35</f>
        <v>1.219047619047009E-2</v>
      </c>
      <c r="F35" s="1">
        <f>'CRM5'!F35-'CRM4'!F35</f>
        <v>1.219047619047009E-2</v>
      </c>
      <c r="G35" s="1">
        <f>'CRM5'!G35-'CRM4'!G35</f>
        <v>1.219047619047009E-2</v>
      </c>
      <c r="H35" s="1">
        <f>'CRM5'!H35-'CRM4'!H35</f>
        <v>0</v>
      </c>
      <c r="I35" s="1">
        <f>'CRM5'!I35-'CRM4'!I35</f>
        <v>0</v>
      </c>
      <c r="J35" s="1">
        <f>'CRM5'!J35-'CRM4'!J35</f>
        <v>0</v>
      </c>
      <c r="K35" s="1">
        <f>'CRM5'!K35-'CRM4'!K35</f>
        <v>0</v>
      </c>
      <c r="M35" s="1">
        <f>('CRM5'!D35-'CRM4'!D35)/'CRM4'!D35</f>
        <v>5.5478502080416152E-3</v>
      </c>
      <c r="N35" s="1">
        <f>('CRM5'!E35-'CRM4'!E35)/'CRM4'!E35</f>
        <v>5.5478502080416152E-3</v>
      </c>
      <c r="O35" s="1">
        <f>('CRM5'!F35-'CRM4'!F35)/'CRM4'!F35</f>
        <v>5.5478502080416152E-3</v>
      </c>
      <c r="P35" s="1">
        <f>('CRM5'!G35-'CRM4'!G35)/'CRM4'!G35</f>
        <v>5.5478502080416152E-3</v>
      </c>
      <c r="Q35" s="1">
        <f>('CRM5'!H35-'CRM4'!H35)/'CRM4'!H35</f>
        <v>0</v>
      </c>
      <c r="R35" s="1">
        <f>('CRM5'!I35-'CRM4'!I35)/'CRM4'!I35</f>
        <v>0</v>
      </c>
      <c r="S35" s="1">
        <f>('CRM5'!J35-'CRM4'!J35)/'CRM4'!J35</f>
        <v>0</v>
      </c>
      <c r="T35" s="1">
        <f>('CRM5'!K35-'CRM4'!K35)/'CRM4'!K35</f>
        <v>0</v>
      </c>
    </row>
    <row r="36" spans="1:20" x14ac:dyDescent="0.3">
      <c r="A36" t="s">
        <v>53</v>
      </c>
      <c r="B36" t="s">
        <v>52</v>
      </c>
      <c r="C36" t="s">
        <v>13</v>
      </c>
      <c r="D36" s="1">
        <f>'CRM5'!D36-'CRM4'!D36</f>
        <v>1.0501271638370113E-2</v>
      </c>
      <c r="E36" s="1">
        <f>'CRM5'!E36-'CRM4'!E36</f>
        <v>1.0501271638370113E-2</v>
      </c>
      <c r="F36" s="1">
        <f>'CRM5'!F36-'CRM4'!F36</f>
        <v>1.0501271638370113E-2</v>
      </c>
      <c r="G36" s="1">
        <f>'CRM5'!G36-'CRM4'!G36</f>
        <v>1.0501271638370113E-2</v>
      </c>
      <c r="H36" s="1">
        <f>'CRM5'!H36-'CRM4'!H36</f>
        <v>0</v>
      </c>
      <c r="I36" s="1">
        <f>'CRM5'!I36-'CRM4'!I36</f>
        <v>0</v>
      </c>
      <c r="J36" s="1">
        <f>'CRM5'!J36-'CRM4'!J36</f>
        <v>0</v>
      </c>
      <c r="K36" s="1">
        <f>'CRM5'!K36-'CRM4'!K36</f>
        <v>0</v>
      </c>
      <c r="M36" s="1">
        <f>('CRM5'!D36-'CRM4'!D36)/'CRM4'!D36</f>
        <v>2.6791694574701433E-3</v>
      </c>
      <c r="N36" s="1">
        <f>('CRM5'!E36-'CRM4'!E36)/'CRM4'!E36</f>
        <v>2.6791694574701433E-3</v>
      </c>
      <c r="O36" s="1">
        <f>('CRM5'!F36-'CRM4'!F36)/'CRM4'!F36</f>
        <v>2.6791694574701433E-3</v>
      </c>
      <c r="P36" s="1">
        <f>('CRM5'!G36-'CRM4'!G36)/'CRM4'!G36</f>
        <v>2.6791694574701433E-3</v>
      </c>
      <c r="Q36" s="1">
        <f>('CRM5'!H36-'CRM4'!H36)/'CRM4'!H36</f>
        <v>0</v>
      </c>
      <c r="R36" s="1">
        <f>('CRM5'!I36-'CRM4'!I36)/'CRM4'!I36</f>
        <v>0</v>
      </c>
      <c r="S36" s="1">
        <f>('CRM5'!J36-'CRM4'!J36)/'CRM4'!J36</f>
        <v>0</v>
      </c>
      <c r="T36" s="1">
        <f>('CRM5'!K36-'CRM4'!K36)/'CRM4'!K36</f>
        <v>0</v>
      </c>
    </row>
    <row r="37" spans="1:20" x14ac:dyDescent="0.3">
      <c r="A37" t="s">
        <v>54</v>
      </c>
      <c r="B37" t="s">
        <v>52</v>
      </c>
      <c r="C37" t="s">
        <v>13</v>
      </c>
      <c r="D37" s="1">
        <f>'CRM5'!D37-'CRM4'!D37</f>
        <v>2.9983602717269964E-2</v>
      </c>
      <c r="E37" s="1">
        <f>'CRM5'!E37-'CRM4'!E37</f>
        <v>2.9983602717269964E-2</v>
      </c>
      <c r="F37" s="1">
        <f>'CRM5'!F37-'CRM4'!F37</f>
        <v>2.9983602717269964E-2</v>
      </c>
      <c r="G37" s="1">
        <f>'CRM5'!G37-'CRM4'!G37</f>
        <v>2.9983602717269964E-2</v>
      </c>
      <c r="H37" s="1">
        <f>'CRM5'!H37-'CRM4'!H37</f>
        <v>0</v>
      </c>
      <c r="I37" s="1">
        <f>'CRM5'!I37-'CRM4'!I37</f>
        <v>0</v>
      </c>
      <c r="J37" s="1">
        <f>'CRM5'!J37-'CRM4'!J37</f>
        <v>0</v>
      </c>
      <c r="K37" s="1">
        <f>'CRM5'!K37-'CRM4'!K37</f>
        <v>0</v>
      </c>
      <c r="M37" s="1">
        <f>('CRM5'!D37-'CRM4'!D37)/'CRM4'!D37</f>
        <v>7.9207920792095168E-3</v>
      </c>
      <c r="N37" s="1">
        <f>('CRM5'!E37-'CRM4'!E37)/'CRM4'!E37</f>
        <v>7.9207920792095168E-3</v>
      </c>
      <c r="O37" s="1">
        <f>('CRM5'!F37-'CRM4'!F37)/'CRM4'!F37</f>
        <v>7.9207920792095168E-3</v>
      </c>
      <c r="P37" s="1">
        <f>('CRM5'!G37-'CRM4'!G37)/'CRM4'!G37</f>
        <v>7.9207920792095168E-3</v>
      </c>
      <c r="Q37" s="1">
        <f>('CRM5'!H37-'CRM4'!H37)/'CRM4'!H37</f>
        <v>0</v>
      </c>
      <c r="R37" s="1">
        <f>('CRM5'!I37-'CRM4'!I37)/'CRM4'!I37</f>
        <v>0</v>
      </c>
      <c r="S37" s="1">
        <f>('CRM5'!J37-'CRM4'!J37)/'CRM4'!J37</f>
        <v>0</v>
      </c>
      <c r="T37" s="1">
        <f>('CRM5'!K37-'CRM4'!K37)/'CRM4'!K37</f>
        <v>0</v>
      </c>
    </row>
    <row r="38" spans="1:20" x14ac:dyDescent="0.3">
      <c r="A38" t="s">
        <v>55</v>
      </c>
      <c r="B38" t="s">
        <v>52</v>
      </c>
      <c r="C38" t="s">
        <v>39</v>
      </c>
      <c r="D38" s="1">
        <f>'CRM5'!D38-'CRM4'!D38</f>
        <v>6.0000000000002274E-3</v>
      </c>
      <c r="E38" s="1">
        <f>'CRM5'!E38-'CRM4'!E38</f>
        <v>6.0000000000002274E-3</v>
      </c>
      <c r="F38" s="1">
        <f>'CRM5'!F38-'CRM4'!F38</f>
        <v>6.0000000000002274E-3</v>
      </c>
      <c r="G38" s="1">
        <f>'CRM5'!G38-'CRM4'!G38</f>
        <v>5.9999999999860165E-3</v>
      </c>
      <c r="H38" s="1">
        <f>'CRM5'!H38-'CRM4'!H38</f>
        <v>-2.7279630998577886E-6</v>
      </c>
      <c r="I38" s="1">
        <f>'CRM5'!I38-'CRM4'!I38</f>
        <v>5.1105776546300774E-2</v>
      </c>
      <c r="J38" s="1">
        <f>'CRM5'!J38-'CRM4'!J38</f>
        <v>0.3910825969059033</v>
      </c>
      <c r="K38" s="1">
        <f>'CRM5'!K38-'CRM4'!K38</f>
        <v>3.0125264562062952</v>
      </c>
      <c r="M38" s="1">
        <f>('CRM5'!D38-'CRM4'!D38)/'CRM4'!D38</f>
        <v>1.1057869517140117E-3</v>
      </c>
      <c r="N38" s="1">
        <f>('CRM5'!E38-'CRM4'!E38)/'CRM4'!E38</f>
        <v>5.8985450255605852E-4</v>
      </c>
      <c r="O38" s="1">
        <f>('CRM5'!F38-'CRM4'!F38)/'CRM4'!F38</f>
        <v>2.7454928159605693E-4</v>
      </c>
      <c r="P38" s="1">
        <f>('CRM5'!G38-'CRM4'!G38)/'CRM4'!G38</f>
        <v>8.1292000866925205E-5</v>
      </c>
      <c r="Q38" s="1">
        <f>('CRM5'!H38-'CRM4'!H38)/'CRM4'!H38</f>
        <v>-8.6808705128778001E-8</v>
      </c>
      <c r="R38" s="1">
        <f>('CRM5'!I38-'CRM4'!I38)/'CRM4'!I38</f>
        <v>1.4026929520065696E-3</v>
      </c>
      <c r="S38" s="1">
        <f>('CRM5'!J38-'CRM4'!J38)/'CRM4'!J38</f>
        <v>9.1433927404218508E-3</v>
      </c>
      <c r="T38" s="1">
        <f>('CRM5'!K38-'CRM4'!K38)/'CRM4'!K38</f>
        <v>5.9980891915945689E-2</v>
      </c>
    </row>
    <row r="39" spans="1:20" x14ac:dyDescent="0.3">
      <c r="A39" t="s">
        <v>56</v>
      </c>
      <c r="B39" t="s">
        <v>52</v>
      </c>
      <c r="C39" t="s">
        <v>39</v>
      </c>
      <c r="D39" s="1">
        <f>'CRM5'!D39-'CRM4'!D39</f>
        <v>8.0000000000000071E-3</v>
      </c>
      <c r="E39" s="1">
        <f>'CRM5'!E39-'CRM4'!E39</f>
        <v>7.9999999999991189E-3</v>
      </c>
      <c r="F39" s="1">
        <f>'CRM5'!F39-'CRM4'!F39</f>
        <v>7.9999999999991189E-3</v>
      </c>
      <c r="G39" s="1">
        <f>'CRM5'!G39-'CRM4'!G39</f>
        <v>7.9999999999991189E-3</v>
      </c>
      <c r="H39" s="1">
        <f>'CRM5'!H39-'CRM4'!H39</f>
        <v>1.3873173725009735E-3</v>
      </c>
      <c r="I39" s="1">
        <f>'CRM5'!I39-'CRM4'!I39</f>
        <v>4.0157219085195095E-2</v>
      </c>
      <c r="J39" s="1">
        <f>'CRM5'!J39-'CRM4'!J39</f>
        <v>0.64953960731600091</v>
      </c>
      <c r="K39" s="1">
        <f>'CRM5'!K39-'CRM4'!K39</f>
        <v>1.5515799833047978</v>
      </c>
      <c r="M39" s="1">
        <f>('CRM5'!D39-'CRM4'!D39)/'CRM4'!D39</f>
        <v>1.1367942402425177E-3</v>
      </c>
      <c r="N39" s="1">
        <f>('CRM5'!E39-'CRM4'!E39)/'CRM4'!E39</f>
        <v>9.8846787479396061E-4</v>
      </c>
      <c r="O39" s="1">
        <f>('CRM5'!F39-'CRM4'!F39)/'CRM4'!F39</f>
        <v>8.2872928176786474E-4</v>
      </c>
      <c r="P39" s="1">
        <f>('CRM5'!G39-'CRM4'!G39)/'CRM4'!G39</f>
        <v>4.9099836333873581E-4</v>
      </c>
      <c r="Q39" s="1">
        <f>('CRM5'!H39-'CRM4'!H39)/'CRM4'!H39</f>
        <v>6.242167647175973E-5</v>
      </c>
      <c r="R39" s="1">
        <f>('CRM5'!I39-'CRM4'!I39)/'CRM4'!I39</f>
        <v>1.0651342281106817E-3</v>
      </c>
      <c r="S39" s="1">
        <f>('CRM5'!J39-'CRM4'!J39)/'CRM4'!J39</f>
        <v>1.3360047040719336E-2</v>
      </c>
      <c r="T39" s="1">
        <f>('CRM5'!K39-'CRM4'!K39)/'CRM4'!K39</f>
        <v>2.9875264901662636E-2</v>
      </c>
    </row>
    <row r="40" spans="1:20" x14ac:dyDescent="0.3">
      <c r="A40" t="s">
        <v>57</v>
      </c>
      <c r="B40" t="s">
        <v>52</v>
      </c>
      <c r="C40" t="s">
        <v>39</v>
      </c>
      <c r="D40" s="1">
        <f>'CRM5'!D40-'CRM4'!D40</f>
        <v>6.0000000000002274E-3</v>
      </c>
      <c r="E40" s="1">
        <f>'CRM5'!E40-'CRM4'!E40</f>
        <v>6.0000000000002274E-3</v>
      </c>
      <c r="F40" s="1">
        <f>'CRM5'!F40-'CRM4'!F40</f>
        <v>6.0000000000002274E-3</v>
      </c>
      <c r="G40" s="1">
        <f>'CRM5'!G40-'CRM4'!G40</f>
        <v>6.0000000000002274E-3</v>
      </c>
      <c r="H40" s="1">
        <f>'CRM5'!H40-'CRM4'!H40</f>
        <v>-9.9969607198602262E-5</v>
      </c>
      <c r="I40" s="1">
        <f>'CRM5'!I40-'CRM4'!I40</f>
        <v>4.3260889834499494E-2</v>
      </c>
      <c r="J40" s="1">
        <f>'CRM5'!J40-'CRM4'!J40</f>
        <v>0.49565837092650611</v>
      </c>
      <c r="K40" s="1">
        <f>'CRM5'!K40-'CRM4'!K40</f>
        <v>1.9570944443146985</v>
      </c>
      <c r="M40" s="1">
        <f>('CRM5'!D40-'CRM4'!D40)/'CRM4'!D40</f>
        <v>1.0474860335195927E-3</v>
      </c>
      <c r="N40" s="1">
        <f>('CRM5'!E40-'CRM4'!E40)/'CRM4'!E40</f>
        <v>4.8701298701300544E-4</v>
      </c>
      <c r="O40" s="1">
        <f>('CRM5'!F40-'CRM4'!F40)/'CRM4'!F40</f>
        <v>2.0581778265642931E-4</v>
      </c>
      <c r="P40" s="1">
        <f>('CRM5'!G40-'CRM4'!G40)/'CRM4'!G40</f>
        <v>7.2546127245909942E-5</v>
      </c>
      <c r="Q40" s="1">
        <f>('CRM5'!H40-'CRM4'!H40)/'CRM4'!H40</f>
        <v>-2.8847202609131535E-6</v>
      </c>
      <c r="R40" s="1">
        <f>('CRM5'!I40-'CRM4'!I40)/'CRM4'!I40</f>
        <v>1.0936516165536397E-3</v>
      </c>
      <c r="S40" s="1">
        <f>('CRM5'!J40-'CRM4'!J40)/'CRM4'!J40</f>
        <v>1.081141944734274E-2</v>
      </c>
      <c r="T40" s="1">
        <f>('CRM5'!K40-'CRM4'!K40)/'CRM4'!K40</f>
        <v>3.8179250320832747E-2</v>
      </c>
    </row>
    <row r="41" spans="1:20" x14ac:dyDescent="0.3">
      <c r="A41" t="s">
        <v>58</v>
      </c>
      <c r="B41" t="s">
        <v>52</v>
      </c>
      <c r="C41" t="s">
        <v>15</v>
      </c>
      <c r="D41" s="1">
        <f>'CRM5'!D41-'CRM4'!D41</f>
        <v>6.5319452949599288E-3</v>
      </c>
      <c r="E41" s="1">
        <f>'CRM5'!E41-'CRM4'!E41</f>
        <v>6.5319452949599288E-3</v>
      </c>
      <c r="F41" s="1">
        <f>'CRM5'!F41-'CRM4'!F41</f>
        <v>6.5319452949599288E-3</v>
      </c>
      <c r="G41" s="1">
        <f>'CRM5'!G41-'CRM4'!G41</f>
        <v>6.5319452949599288E-3</v>
      </c>
      <c r="H41" s="1">
        <f>'CRM5'!H41-'CRM4'!H41</f>
        <v>0</v>
      </c>
      <c r="I41" s="1">
        <f>'CRM5'!I41-'CRM4'!I41</f>
        <v>0</v>
      </c>
      <c r="J41" s="1">
        <f>'CRM5'!J41-'CRM4'!J41</f>
        <v>0</v>
      </c>
      <c r="K41" s="1">
        <f>'CRM5'!K41-'CRM4'!K41</f>
        <v>0</v>
      </c>
      <c r="M41" s="1">
        <f>('CRM5'!D41-'CRM4'!D41)/'CRM4'!D41</f>
        <v>2.1965952773207579E-3</v>
      </c>
      <c r="N41" s="1">
        <f>('CRM5'!E41-'CRM4'!E41)/'CRM4'!E41</f>
        <v>2.1965952773207579E-3</v>
      </c>
      <c r="O41" s="1">
        <f>('CRM5'!F41-'CRM4'!F41)/'CRM4'!F41</f>
        <v>2.1965952773207579E-3</v>
      </c>
      <c r="P41" s="1">
        <f>('CRM5'!G41-'CRM4'!G41)/'CRM4'!G41</f>
        <v>2.1965952773207579E-3</v>
      </c>
      <c r="Q41" s="1">
        <f>('CRM5'!H41-'CRM4'!H41)/'CRM4'!H41</f>
        <v>0</v>
      </c>
      <c r="R41" s="1">
        <f>('CRM5'!I41-'CRM4'!I41)/'CRM4'!I41</f>
        <v>0</v>
      </c>
      <c r="S41" s="1">
        <f>('CRM5'!J41-'CRM4'!J41)/'CRM4'!J41</f>
        <v>0</v>
      </c>
      <c r="T41" s="1">
        <f>('CRM5'!K41-'CRM4'!K41)/'CRM4'!K41</f>
        <v>0</v>
      </c>
    </row>
    <row r="42" spans="1:20" x14ac:dyDescent="0.3">
      <c r="A42" t="s">
        <v>59</v>
      </c>
      <c r="B42" t="s">
        <v>52</v>
      </c>
      <c r="C42" t="s">
        <v>15</v>
      </c>
      <c r="D42" s="1">
        <f>'CRM5'!D42-'CRM4'!D42</f>
        <v>1.2718600953890657E-2</v>
      </c>
      <c r="E42" s="1">
        <f>'CRM5'!E42-'CRM4'!E42</f>
        <v>1.2718600953890657E-2</v>
      </c>
      <c r="F42" s="1">
        <f>'CRM5'!F42-'CRM4'!F42</f>
        <v>1.2718600953890657E-2</v>
      </c>
      <c r="G42" s="1">
        <f>'CRM5'!G42-'CRM4'!G42</f>
        <v>1.2718600953890657E-2</v>
      </c>
      <c r="H42" s="1">
        <f>'CRM5'!H42-'CRM4'!H42</f>
        <v>0</v>
      </c>
      <c r="I42" s="1">
        <f>'CRM5'!I42-'CRM4'!I42</f>
        <v>0</v>
      </c>
      <c r="J42" s="1">
        <f>'CRM5'!J42-'CRM4'!J42</f>
        <v>0</v>
      </c>
      <c r="K42" s="1">
        <f>'CRM5'!K42-'CRM4'!K42</f>
        <v>0</v>
      </c>
      <c r="M42" s="1">
        <f>('CRM5'!D42-'CRM4'!D42)/'CRM4'!D42</f>
        <v>1.4099400775462148E-3</v>
      </c>
      <c r="N42" s="1">
        <f>('CRM5'!E42-'CRM4'!E42)/'CRM4'!E42</f>
        <v>1.4099400775462148E-3</v>
      </c>
      <c r="O42" s="1">
        <f>('CRM5'!F42-'CRM4'!F42)/'CRM4'!F42</f>
        <v>1.4099400775462148E-3</v>
      </c>
      <c r="P42" s="1">
        <f>('CRM5'!G42-'CRM4'!G42)/'CRM4'!G42</f>
        <v>1.4099400775462148E-3</v>
      </c>
      <c r="Q42" s="1">
        <f>('CRM5'!H42-'CRM4'!H42)/'CRM4'!H42</f>
        <v>0</v>
      </c>
      <c r="R42" s="1">
        <f>('CRM5'!I42-'CRM4'!I42)/'CRM4'!I42</f>
        <v>0</v>
      </c>
      <c r="S42" s="1">
        <f>('CRM5'!J42-'CRM4'!J42)/'CRM4'!J42</f>
        <v>0</v>
      </c>
      <c r="T42" s="1">
        <f>('CRM5'!K42-'CRM4'!K42)/'CRM4'!K42</f>
        <v>0</v>
      </c>
    </row>
    <row r="43" spans="1:20" x14ac:dyDescent="0.3">
      <c r="A43" t="s">
        <v>60</v>
      </c>
      <c r="B43" t="s">
        <v>52</v>
      </c>
      <c r="C43" t="s">
        <v>15</v>
      </c>
      <c r="D43" s="1">
        <f>'CRM5'!D43-'CRM4'!D43</f>
        <v>3.3525405971701616E-3</v>
      </c>
      <c r="E43" s="1">
        <f>'CRM5'!E43-'CRM4'!E43</f>
        <v>3.3525405971701616E-3</v>
      </c>
      <c r="F43" s="1">
        <f>'CRM5'!F43-'CRM4'!F43</f>
        <v>3.3525405971701616E-3</v>
      </c>
      <c r="G43" s="1">
        <f>'CRM5'!G43-'CRM4'!G43</f>
        <v>3.3525405971701616E-3</v>
      </c>
      <c r="H43" s="1">
        <f>'CRM5'!H43-'CRM4'!H43</f>
        <v>0</v>
      </c>
      <c r="I43" s="1">
        <f>'CRM5'!I43-'CRM4'!I43</f>
        <v>0</v>
      </c>
      <c r="J43" s="1">
        <f>'CRM5'!J43-'CRM4'!J43</f>
        <v>0</v>
      </c>
      <c r="K43" s="1">
        <f>'CRM5'!K43-'CRM4'!K43</f>
        <v>0</v>
      </c>
      <c r="M43" s="1">
        <f>('CRM5'!D43-'CRM4'!D43)/'CRM4'!D43</f>
        <v>1.3874436351018556E-3</v>
      </c>
      <c r="N43" s="1">
        <f>('CRM5'!E43-'CRM4'!E43)/'CRM4'!E43</f>
        <v>1.3874436351018556E-3</v>
      </c>
      <c r="O43" s="1">
        <f>('CRM5'!F43-'CRM4'!F43)/'CRM4'!F43</f>
        <v>1.3874436351018556E-3</v>
      </c>
      <c r="P43" s="1">
        <f>('CRM5'!G43-'CRM4'!G43)/'CRM4'!G43</f>
        <v>1.3874436351018556E-3</v>
      </c>
      <c r="Q43" s="1">
        <f>('CRM5'!H43-'CRM4'!H43)/'CRM4'!H43</f>
        <v>0</v>
      </c>
      <c r="R43" s="1">
        <f>('CRM5'!I43-'CRM4'!I43)/'CRM4'!I43</f>
        <v>0</v>
      </c>
      <c r="S43" s="1">
        <f>('CRM5'!J43-'CRM4'!J43)/'CRM4'!J43</f>
        <v>0</v>
      </c>
      <c r="T43" s="1">
        <f>('CRM5'!K43-'CRM4'!K43)/'CRM4'!K43</f>
        <v>0</v>
      </c>
    </row>
    <row r="44" spans="1:20" x14ac:dyDescent="0.3">
      <c r="A44" t="s">
        <v>61</v>
      </c>
      <c r="B44" t="s">
        <v>52</v>
      </c>
      <c r="C44" t="s">
        <v>15</v>
      </c>
      <c r="D44" s="1">
        <f>'CRM5'!D44-'CRM4'!D44</f>
        <v>2.0012507817390279E-2</v>
      </c>
      <c r="E44" s="1">
        <f>'CRM5'!E44-'CRM4'!E44</f>
        <v>2.0012507817390279E-2</v>
      </c>
      <c r="F44" s="1">
        <f>'CRM5'!F44-'CRM4'!F44</f>
        <v>2.0012507817390279E-2</v>
      </c>
      <c r="G44" s="1">
        <f>'CRM5'!G44-'CRM4'!G44</f>
        <v>2.0012507817390279E-2</v>
      </c>
      <c r="H44" s="1">
        <f>'CRM5'!H44-'CRM4'!H44</f>
        <v>0</v>
      </c>
      <c r="I44" s="1">
        <f>'CRM5'!I44-'CRM4'!I44</f>
        <v>0</v>
      </c>
      <c r="J44" s="1">
        <f>'CRM5'!J44-'CRM4'!J44</f>
        <v>0</v>
      </c>
      <c r="K44" s="1">
        <f>'CRM5'!K44-'CRM4'!K44</f>
        <v>0</v>
      </c>
      <c r="M44" s="1">
        <f>('CRM5'!D44-'CRM4'!D44)/'CRM4'!D44</f>
        <v>7.7220077220094543E-3</v>
      </c>
      <c r="N44" s="1">
        <f>('CRM5'!E44-'CRM4'!E44)/'CRM4'!E44</f>
        <v>7.7220077220094543E-3</v>
      </c>
      <c r="O44" s="1">
        <f>('CRM5'!F44-'CRM4'!F44)/'CRM4'!F44</f>
        <v>7.7220077220094543E-3</v>
      </c>
      <c r="P44" s="1">
        <f>('CRM5'!G44-'CRM4'!G44)/'CRM4'!G44</f>
        <v>7.7220077220094543E-3</v>
      </c>
      <c r="Q44" s="1">
        <f>('CRM5'!H44-'CRM4'!H44)/'CRM4'!H44</f>
        <v>0</v>
      </c>
      <c r="R44" s="1">
        <f>('CRM5'!I44-'CRM4'!I44)/'CRM4'!I44</f>
        <v>0</v>
      </c>
      <c r="S44" s="1">
        <f>('CRM5'!J44-'CRM4'!J44)/'CRM4'!J44</f>
        <v>0</v>
      </c>
      <c r="T44" s="1">
        <f>('CRM5'!K44-'CRM4'!K44)/'CRM4'!K44</f>
        <v>0</v>
      </c>
    </row>
    <row r="45" spans="1:20" x14ac:dyDescent="0.3">
      <c r="A45" t="s">
        <v>62</v>
      </c>
      <c r="B45" t="s">
        <v>63</v>
      </c>
      <c r="C45" t="s">
        <v>15</v>
      </c>
      <c r="D45" s="1">
        <f>'CRM5'!D45-'CRM4'!D45</f>
        <v>2.719458147999454E-4</v>
      </c>
      <c r="E45" s="1">
        <f>'CRM5'!E45-'CRM4'!E45</f>
        <v>2.719458147999454E-4</v>
      </c>
      <c r="F45" s="1">
        <f>'CRM5'!F45-'CRM4'!F45</f>
        <v>2.719458147999454E-4</v>
      </c>
      <c r="G45" s="1">
        <f>'CRM5'!G45-'CRM4'!G45</f>
        <v>2.719458147999454E-4</v>
      </c>
      <c r="H45" s="1">
        <f>'CRM5'!H45-'CRM4'!H45</f>
        <v>0</v>
      </c>
      <c r="I45" s="1">
        <f>'CRM5'!I45-'CRM4'!I45</f>
        <v>0</v>
      </c>
      <c r="J45" s="1">
        <f>'CRM5'!J45-'CRM4'!J45</f>
        <v>0</v>
      </c>
      <c r="K45" s="1">
        <f>'CRM5'!K45-'CRM4'!K45</f>
        <v>0</v>
      </c>
      <c r="M45" s="1">
        <f>('CRM5'!D45-'CRM4'!D45)/'CRM4'!D45</f>
        <v>2.4576062915041496E-4</v>
      </c>
      <c r="N45" s="1">
        <f>('CRM5'!E45-'CRM4'!E45)/'CRM4'!E45</f>
        <v>2.4576062915041496E-4</v>
      </c>
      <c r="O45" s="1">
        <f>('CRM5'!F45-'CRM4'!F45)/'CRM4'!F45</f>
        <v>2.4576062915041496E-4</v>
      </c>
      <c r="P45" s="1">
        <f>('CRM5'!G45-'CRM4'!G45)/'CRM4'!G45</f>
        <v>2.4576062915041496E-4</v>
      </c>
      <c r="Q45" s="1">
        <f>('CRM5'!H45-'CRM4'!H45)/'CRM4'!H45</f>
        <v>0</v>
      </c>
      <c r="R45" s="1">
        <f>('CRM5'!I45-'CRM4'!I45)/'CRM4'!I45</f>
        <v>0</v>
      </c>
      <c r="S45" s="1">
        <f>('CRM5'!J45-'CRM4'!J45)/'CRM4'!J45</f>
        <v>0</v>
      </c>
      <c r="T45" s="1">
        <f>('CRM5'!K45-'CRM4'!K45)/'CRM4'!K45</f>
        <v>0</v>
      </c>
    </row>
    <row r="46" spans="1:20" x14ac:dyDescent="0.3">
      <c r="A46" t="s">
        <v>64</v>
      </c>
      <c r="B46" t="s">
        <v>63</v>
      </c>
      <c r="C46" t="s">
        <v>15</v>
      </c>
      <c r="D46" s="1">
        <f>'CRM5'!D46-'CRM4'!D46</f>
        <v>9.0183396391196879E-4</v>
      </c>
      <c r="E46" s="1">
        <f>'CRM5'!E46-'CRM4'!E46</f>
        <v>9.0183396391196879E-4</v>
      </c>
      <c r="F46" s="1">
        <f>'CRM5'!F46-'CRM4'!F46</f>
        <v>9.0183396391196879E-4</v>
      </c>
      <c r="G46" s="1">
        <f>'CRM5'!G46-'CRM4'!G46</f>
        <v>9.0183396391196879E-4</v>
      </c>
      <c r="H46" s="1">
        <f>'CRM5'!H46-'CRM4'!H46</f>
        <v>0</v>
      </c>
      <c r="I46" s="1">
        <f>'CRM5'!I46-'CRM4'!I46</f>
        <v>0</v>
      </c>
      <c r="J46" s="1">
        <f>'CRM5'!J46-'CRM4'!J46</f>
        <v>0</v>
      </c>
      <c r="K46" s="1">
        <f>'CRM5'!K46-'CRM4'!K46</f>
        <v>0</v>
      </c>
      <c r="M46" s="1">
        <f>('CRM5'!D46-'CRM4'!D46)/'CRM4'!D46</f>
        <v>1.2682308180080597E-3</v>
      </c>
      <c r="N46" s="1">
        <f>('CRM5'!E46-'CRM4'!E46)/'CRM4'!E46</f>
        <v>1.2682308180080597E-3</v>
      </c>
      <c r="O46" s="1">
        <f>('CRM5'!F46-'CRM4'!F46)/'CRM4'!F46</f>
        <v>1.2682308180080597E-3</v>
      </c>
      <c r="P46" s="1">
        <f>('CRM5'!G46-'CRM4'!G46)/'CRM4'!G46</f>
        <v>1.2682308180080597E-3</v>
      </c>
      <c r="Q46" s="1">
        <f>('CRM5'!H46-'CRM4'!H46)/'CRM4'!H46</f>
        <v>0</v>
      </c>
      <c r="R46" s="1">
        <f>('CRM5'!I46-'CRM4'!I46)/'CRM4'!I46</f>
        <v>0</v>
      </c>
      <c r="S46" s="1">
        <f>('CRM5'!J46-'CRM4'!J46)/'CRM4'!J46</f>
        <v>0</v>
      </c>
      <c r="T46" s="1">
        <f>('CRM5'!K46-'CRM4'!K46)/'CRM4'!K46</f>
        <v>0</v>
      </c>
    </row>
    <row r="47" spans="1:20" x14ac:dyDescent="0.3">
      <c r="A47" t="s">
        <v>65</v>
      </c>
      <c r="B47" t="s">
        <v>63</v>
      </c>
      <c r="C47" t="s">
        <v>15</v>
      </c>
      <c r="D47" s="1">
        <f>'CRM5'!D47-'CRM4'!D47</f>
        <v>1.7342293518298746E-3</v>
      </c>
      <c r="E47" s="1">
        <f>'CRM5'!E47-'CRM4'!E47</f>
        <v>1.7342293518298746E-3</v>
      </c>
      <c r="F47" s="1">
        <f>'CRM5'!F47-'CRM4'!F47</f>
        <v>1.7342293518298746E-3</v>
      </c>
      <c r="G47" s="1">
        <f>'CRM5'!G47-'CRM4'!G47</f>
        <v>1.7342293518298746E-3</v>
      </c>
      <c r="H47" s="1">
        <f>'CRM5'!H47-'CRM4'!H47</f>
        <v>0</v>
      </c>
      <c r="I47" s="1">
        <f>'CRM5'!I47-'CRM4'!I47</f>
        <v>0</v>
      </c>
      <c r="J47" s="1">
        <f>'CRM5'!J47-'CRM4'!J47</f>
        <v>0</v>
      </c>
      <c r="K47" s="1">
        <f>'CRM5'!K47-'CRM4'!K47</f>
        <v>0</v>
      </c>
      <c r="M47" s="1">
        <f>('CRM5'!D47-'CRM4'!D47)/'CRM4'!D47</f>
        <v>1.0217113665378329E-3</v>
      </c>
      <c r="N47" s="1">
        <f>('CRM5'!E47-'CRM4'!E47)/'CRM4'!E47</f>
        <v>1.0217113665378329E-3</v>
      </c>
      <c r="O47" s="1">
        <f>('CRM5'!F47-'CRM4'!F47)/'CRM4'!F47</f>
        <v>1.0217113665378329E-3</v>
      </c>
      <c r="P47" s="1">
        <f>('CRM5'!G47-'CRM4'!G47)/'CRM4'!G47</f>
        <v>1.0217113665378329E-3</v>
      </c>
      <c r="Q47" s="1">
        <f>('CRM5'!H47-'CRM4'!H47)/'CRM4'!H47</f>
        <v>0</v>
      </c>
      <c r="R47" s="1">
        <f>('CRM5'!I47-'CRM4'!I47)/'CRM4'!I47</f>
        <v>0</v>
      </c>
      <c r="S47" s="1">
        <f>('CRM5'!J47-'CRM4'!J47)/'CRM4'!J47</f>
        <v>0</v>
      </c>
      <c r="T47" s="1">
        <f>('CRM5'!K47-'CRM4'!K47)/'CRM4'!K47</f>
        <v>0</v>
      </c>
    </row>
    <row r="48" spans="1:20" x14ac:dyDescent="0.3">
      <c r="A48" t="s">
        <v>66</v>
      </c>
      <c r="B48" t="s">
        <v>63</v>
      </c>
      <c r="C48" t="s">
        <v>15</v>
      </c>
      <c r="D48" s="1">
        <f>'CRM5'!D48-'CRM4'!D48</f>
        <v>3.525782282949308E-3</v>
      </c>
      <c r="E48" s="1">
        <f>'CRM5'!E48-'CRM4'!E48</f>
        <v>3.525782282949308E-3</v>
      </c>
      <c r="F48" s="1">
        <f>'CRM5'!F48-'CRM4'!F48</f>
        <v>3.525782282949308E-3</v>
      </c>
      <c r="G48" s="1">
        <f>'CRM5'!G48-'CRM4'!G48</f>
        <v>3.525782282949308E-3</v>
      </c>
      <c r="H48" s="1">
        <f>'CRM5'!H48-'CRM4'!H48</f>
        <v>0</v>
      </c>
      <c r="I48" s="1">
        <f>'CRM5'!I48-'CRM4'!I48</f>
        <v>0</v>
      </c>
      <c r="J48" s="1">
        <f>'CRM5'!J48-'CRM4'!J48</f>
        <v>0</v>
      </c>
      <c r="K48" s="1">
        <f>'CRM5'!K48-'CRM4'!K48</f>
        <v>0</v>
      </c>
      <c r="M48" s="1">
        <f>('CRM5'!D48-'CRM4'!D48)/'CRM4'!D48</f>
        <v>8.4907662916705552E-4</v>
      </c>
      <c r="N48" s="1">
        <f>('CRM5'!E48-'CRM4'!E48)/'CRM4'!E48</f>
        <v>8.4907662916705552E-4</v>
      </c>
      <c r="O48" s="1">
        <f>('CRM5'!F48-'CRM4'!F48)/'CRM4'!F48</f>
        <v>8.4907662916705552E-4</v>
      </c>
      <c r="P48" s="1">
        <f>('CRM5'!G48-'CRM4'!G48)/'CRM4'!G48</f>
        <v>8.4907662916705552E-4</v>
      </c>
      <c r="Q48" s="1">
        <f>('CRM5'!H48-'CRM4'!H48)/'CRM4'!H48</f>
        <v>0</v>
      </c>
      <c r="R48" s="1">
        <f>('CRM5'!I48-'CRM4'!I48)/'CRM4'!I48</f>
        <v>0</v>
      </c>
      <c r="S48" s="1">
        <f>('CRM5'!J48-'CRM4'!J48)/'CRM4'!J48</f>
        <v>0</v>
      </c>
      <c r="T48" s="1">
        <f>('CRM5'!K48-'CRM4'!K48)/'CRM4'!K48</f>
        <v>0</v>
      </c>
    </row>
    <row r="49" spans="1:20" x14ac:dyDescent="0.3">
      <c r="A49" t="s">
        <v>67</v>
      </c>
      <c r="B49" t="s">
        <v>63</v>
      </c>
      <c r="C49" t="s">
        <v>15</v>
      </c>
      <c r="D49" s="1">
        <f>'CRM5'!D49-'CRM4'!D49</f>
        <v>3.7869822485201432E-3</v>
      </c>
      <c r="E49" s="1">
        <f>'CRM5'!E49-'CRM4'!E49</f>
        <v>3.7869822485201432E-3</v>
      </c>
      <c r="F49" s="1">
        <f>'CRM5'!F49-'CRM4'!F49</f>
        <v>3.7869822485201432E-3</v>
      </c>
      <c r="G49" s="1">
        <f>'CRM5'!G49-'CRM4'!G49</f>
        <v>3.7869822485201432E-3</v>
      </c>
      <c r="H49" s="1">
        <f>'CRM5'!H49-'CRM4'!H49</f>
        <v>0</v>
      </c>
      <c r="I49" s="1">
        <f>'CRM5'!I49-'CRM4'!I49</f>
        <v>0</v>
      </c>
      <c r="J49" s="1">
        <f>'CRM5'!J49-'CRM4'!J49</f>
        <v>0</v>
      </c>
      <c r="K49" s="1">
        <f>'CRM5'!K49-'CRM4'!K49</f>
        <v>0</v>
      </c>
      <c r="M49" s="1">
        <f>('CRM5'!D49-'CRM4'!D49)/'CRM4'!D49</f>
        <v>2.0253164556958999E-3</v>
      </c>
      <c r="N49" s="1">
        <f>('CRM5'!E49-'CRM4'!E49)/'CRM4'!E49</f>
        <v>2.0253164556958999E-3</v>
      </c>
      <c r="O49" s="1">
        <f>('CRM5'!F49-'CRM4'!F49)/'CRM4'!F49</f>
        <v>2.0253164556958999E-3</v>
      </c>
      <c r="P49" s="1">
        <f>('CRM5'!G49-'CRM4'!G49)/'CRM4'!G49</f>
        <v>2.0253164556958999E-3</v>
      </c>
      <c r="Q49" s="1">
        <f>('CRM5'!H49-'CRM4'!H49)/'CRM4'!H49</f>
        <v>0</v>
      </c>
      <c r="R49" s="1">
        <f>('CRM5'!I49-'CRM4'!I49)/'CRM4'!I49</f>
        <v>0</v>
      </c>
      <c r="S49" s="1">
        <f>('CRM5'!J49-'CRM4'!J49)/'CRM4'!J49</f>
        <v>0</v>
      </c>
      <c r="T49" s="1">
        <f>('CRM5'!K49-'CRM4'!K49)/'CRM4'!K49</f>
        <v>0</v>
      </c>
    </row>
    <row r="50" spans="1:20" x14ac:dyDescent="0.3">
      <c r="A50" t="s">
        <v>68</v>
      </c>
      <c r="B50" t="s">
        <v>63</v>
      </c>
      <c r="C50" t="s">
        <v>15</v>
      </c>
      <c r="D50" s="1">
        <f>'CRM5'!D50-'CRM4'!D50</f>
        <v>3.5758185272098952E-3</v>
      </c>
      <c r="E50" s="1">
        <f>'CRM5'!E50-'CRM4'!E50</f>
        <v>3.5758185272098952E-3</v>
      </c>
      <c r="F50" s="1">
        <f>'CRM5'!F50-'CRM4'!F50</f>
        <v>3.5758185272098952E-3</v>
      </c>
      <c r="G50" s="1">
        <f>'CRM5'!G50-'CRM4'!G50</f>
        <v>3.5758185272098952E-3</v>
      </c>
      <c r="H50" s="1">
        <f>'CRM5'!H50-'CRM4'!H50</f>
        <v>0</v>
      </c>
      <c r="I50" s="1">
        <f>'CRM5'!I50-'CRM4'!I50</f>
        <v>0</v>
      </c>
      <c r="J50" s="1">
        <f>'CRM5'!J50-'CRM4'!J50</f>
        <v>0</v>
      </c>
      <c r="K50" s="1">
        <f>'CRM5'!K50-'CRM4'!K50</f>
        <v>0</v>
      </c>
      <c r="M50" s="1">
        <f>('CRM5'!D50-'CRM4'!D50)/'CRM4'!D50</f>
        <v>2.3880597014926388E-3</v>
      </c>
      <c r="N50" s="1">
        <f>('CRM5'!E50-'CRM4'!E50)/'CRM4'!E50</f>
        <v>2.3880597014926388E-3</v>
      </c>
      <c r="O50" s="1">
        <f>('CRM5'!F50-'CRM4'!F50)/'CRM4'!F50</f>
        <v>2.3880597014926388E-3</v>
      </c>
      <c r="P50" s="1">
        <f>('CRM5'!G50-'CRM4'!G50)/'CRM4'!G50</f>
        <v>2.3880597014926388E-3</v>
      </c>
      <c r="Q50" s="1">
        <f>('CRM5'!H50-'CRM4'!H50)/'CRM4'!H50</f>
        <v>0</v>
      </c>
      <c r="R50" s="1">
        <f>('CRM5'!I50-'CRM4'!I50)/'CRM4'!I50</f>
        <v>0</v>
      </c>
      <c r="S50" s="1">
        <f>('CRM5'!J50-'CRM4'!J50)/'CRM4'!J50</f>
        <v>0</v>
      </c>
      <c r="T50" s="1">
        <f>('CRM5'!K50-'CRM4'!K50)/'CRM4'!K50</f>
        <v>0</v>
      </c>
    </row>
    <row r="51" spans="1:20" x14ac:dyDescent="0.3">
      <c r="A51" t="s">
        <v>69</v>
      </c>
      <c r="B51" t="s">
        <v>63</v>
      </c>
      <c r="C51" t="s">
        <v>15</v>
      </c>
      <c r="D51" s="1">
        <f>'CRM5'!D51-'CRM4'!D51</f>
        <v>2.0012507817380065E-2</v>
      </c>
      <c r="E51" s="1">
        <f>'CRM5'!E51-'CRM4'!E51</f>
        <v>2.0012507817380065E-2</v>
      </c>
      <c r="F51" s="1">
        <f>'CRM5'!F51-'CRM4'!F51</f>
        <v>2.0012507817380065E-2</v>
      </c>
      <c r="G51" s="1">
        <f>'CRM5'!G51-'CRM4'!G51</f>
        <v>2.0012507817380065E-2</v>
      </c>
      <c r="H51" s="1">
        <f>'CRM5'!H51-'CRM4'!H51</f>
        <v>0</v>
      </c>
      <c r="I51" s="1">
        <f>'CRM5'!I51-'CRM4'!I51</f>
        <v>0</v>
      </c>
      <c r="J51" s="1">
        <f>'CRM5'!J51-'CRM4'!J51</f>
        <v>0</v>
      </c>
      <c r="K51" s="1">
        <f>'CRM5'!K51-'CRM4'!K51</f>
        <v>0</v>
      </c>
      <c r="M51" s="1">
        <f>('CRM5'!D51-'CRM4'!D51)/'CRM4'!D51</f>
        <v>7.6923076923054706E-3</v>
      </c>
      <c r="N51" s="1">
        <f>('CRM5'!E51-'CRM4'!E51)/'CRM4'!E51</f>
        <v>7.6923076923054706E-3</v>
      </c>
      <c r="O51" s="1">
        <f>('CRM5'!F51-'CRM4'!F51)/'CRM4'!F51</f>
        <v>7.6923076923054706E-3</v>
      </c>
      <c r="P51" s="1">
        <f>('CRM5'!G51-'CRM4'!G51)/'CRM4'!G51</f>
        <v>7.6923076923054706E-3</v>
      </c>
      <c r="Q51" s="1">
        <f>('CRM5'!H51-'CRM4'!H51)/'CRM4'!H51</f>
        <v>0</v>
      </c>
      <c r="R51" s="1">
        <f>('CRM5'!I51-'CRM4'!I51)/'CRM4'!I51</f>
        <v>0</v>
      </c>
      <c r="S51" s="1">
        <f>('CRM5'!J51-'CRM4'!J51)/'CRM4'!J51</f>
        <v>0</v>
      </c>
      <c r="T51" s="1">
        <f>('CRM5'!K51-'CRM4'!K51)/'CRM4'!K51</f>
        <v>0</v>
      </c>
    </row>
    <row r="52" spans="1:20" x14ac:dyDescent="0.3">
      <c r="A52" t="s">
        <v>70</v>
      </c>
      <c r="B52" t="s">
        <v>71</v>
      </c>
      <c r="C52" t="s">
        <v>39</v>
      </c>
      <c r="D52" s="1">
        <f>'CRM5'!D52-'CRM4'!D52</f>
        <v>1.5999999999998238E-3</v>
      </c>
      <c r="E52" s="1">
        <f>'CRM5'!E52-'CRM4'!E52</f>
        <v>1.5999999999900538E-3</v>
      </c>
      <c r="F52" s="1">
        <f>'CRM5'!F52-'CRM4'!F52</f>
        <v>1.5999999999998238E-3</v>
      </c>
      <c r="G52" s="1">
        <f>'CRM5'!G52-'CRM4'!G52</f>
        <v>1.6000000001010761E-3</v>
      </c>
      <c r="H52" s="1">
        <f>'CRM5'!H52-'CRM4'!H52</f>
        <v>1.1105284016821315E-6</v>
      </c>
      <c r="I52" s="1">
        <f>'CRM5'!I52-'CRM4'!I52</f>
        <v>2.9150874901517909E-5</v>
      </c>
      <c r="J52" s="1">
        <f>'CRM5'!J52-'CRM4'!J52</f>
        <v>6.4141451296961804E-5</v>
      </c>
      <c r="K52" s="1">
        <f>'CRM5'!K52-'CRM4'!K52</f>
        <v>9.7670556499451777E-5</v>
      </c>
      <c r="M52" s="1">
        <f>('CRM5'!D52-'CRM4'!D52)/'CRM4'!D52</f>
        <v>3.3670033670029964E-4</v>
      </c>
      <c r="N52" s="1">
        <f>('CRM5'!E52-'CRM4'!E52)/'CRM4'!E52</f>
        <v>3.0303030302841928E-4</v>
      </c>
      <c r="O52" s="1">
        <f>('CRM5'!F52-'CRM4'!F52)/'CRM4'!F52</f>
        <v>2.647837599293621E-4</v>
      </c>
      <c r="P52" s="1">
        <f>('CRM5'!G52-'CRM4'!G52)/'CRM4'!G52</f>
        <v>1.4100394811945592E-4</v>
      </c>
      <c r="Q52" s="1">
        <f>('CRM5'!H52-'CRM4'!H52)/'CRM4'!H52</f>
        <v>2.2582407017601991E-8</v>
      </c>
      <c r="R52" s="1">
        <f>('CRM5'!I52-'CRM4'!I52)/'CRM4'!I52</f>
        <v>5.430833987508089E-7</v>
      </c>
      <c r="S52" s="1">
        <f>('CRM5'!J52-'CRM4'!J52)/'CRM4'!J52</f>
        <v>1.1902205128327621E-6</v>
      </c>
      <c r="T52" s="1">
        <f>('CRM5'!K52-'CRM4'!K52)/'CRM4'!K52</f>
        <v>1.8122400834819302E-6</v>
      </c>
    </row>
    <row r="53" spans="1:20" x14ac:dyDescent="0.3">
      <c r="A53" t="s">
        <v>72</v>
      </c>
      <c r="B53" t="s">
        <v>71</v>
      </c>
      <c r="C53" t="s">
        <v>39</v>
      </c>
      <c r="D53" s="1">
        <f>'CRM5'!D53-'CRM4'!D53</f>
        <v>1.5999999999998238E-3</v>
      </c>
      <c r="E53" s="1">
        <f>'CRM5'!E53-'CRM4'!E53</f>
        <v>1.5999999999998238E-3</v>
      </c>
      <c r="F53" s="1">
        <f>'CRM5'!F53-'CRM4'!F53</f>
        <v>1.5999999999998238E-3</v>
      </c>
      <c r="G53" s="1">
        <f>'CRM5'!G53-'CRM4'!G53</f>
        <v>1.5999999999998238E-3</v>
      </c>
      <c r="H53" s="1">
        <f>'CRM5'!H53-'CRM4'!H53</f>
        <v>2.5567367295309396E-5</v>
      </c>
      <c r="I53" s="1">
        <f>'CRM5'!I53-'CRM4'!I53</f>
        <v>6.9992623060244341E-4</v>
      </c>
      <c r="J53" s="1">
        <f>'CRM5'!J53-'CRM4'!J53</f>
        <v>7.7380393109649503E-4</v>
      </c>
      <c r="K53" s="1">
        <f>'CRM5'!K53-'CRM4'!K53</f>
        <v>7.5616510829945582E-4</v>
      </c>
      <c r="M53" s="1">
        <f>('CRM5'!D53-'CRM4'!D53)/'CRM4'!D53</f>
        <v>5.1457975986272258E-4</v>
      </c>
      <c r="N53" s="1">
        <f>('CRM5'!E53-'CRM4'!E53)/'CRM4'!E53</f>
        <v>4.2128914478299043E-4</v>
      </c>
      <c r="O53" s="1">
        <f>('CRM5'!F53-'CRM4'!F53)/'CRM4'!F53</f>
        <v>3.2562683165089217E-4</v>
      </c>
      <c r="P53" s="1">
        <f>('CRM5'!G53-'CRM4'!G53)/'CRM4'!G53</f>
        <v>1.3767783386873237E-4</v>
      </c>
      <c r="Q53" s="1">
        <f>('CRM5'!H53-'CRM4'!H53)/'CRM4'!H53</f>
        <v>6.0780621097071395E-7</v>
      </c>
      <c r="R53" s="1">
        <f>('CRM5'!I53-'CRM4'!I53)/'CRM4'!I53</f>
        <v>1.336743003941623E-5</v>
      </c>
      <c r="S53" s="1">
        <f>('CRM5'!J53-'CRM4'!J53)/'CRM4'!J53</f>
        <v>1.4624566582259387E-5</v>
      </c>
      <c r="T53" s="1">
        <f>('CRM5'!K53-'CRM4'!K53)/'CRM4'!K53</f>
        <v>1.4286831016342847E-5</v>
      </c>
    </row>
    <row r="54" spans="1:20" x14ac:dyDescent="0.3">
      <c r="A54" t="s">
        <v>73</v>
      </c>
      <c r="B54" t="s">
        <v>71</v>
      </c>
      <c r="C54" t="s">
        <v>39</v>
      </c>
      <c r="D54" s="1">
        <f>'CRM5'!D54-'CRM4'!D54</f>
        <v>4.0000000000000036E-3</v>
      </c>
      <c r="E54" s="1">
        <f>'CRM5'!E54-'CRM4'!E54</f>
        <v>4.0000000000000036E-3</v>
      </c>
      <c r="F54" s="1">
        <f>'CRM5'!F54-'CRM4'!F54</f>
        <v>4.0000000000000036E-3</v>
      </c>
      <c r="G54" s="1">
        <f>'CRM5'!G54-'CRM4'!G54</f>
        <v>3.9999999999995595E-3</v>
      </c>
      <c r="H54" s="1">
        <f>'CRM5'!H54-'CRM4'!H54</f>
        <v>0</v>
      </c>
      <c r="I54" s="1">
        <f>'CRM5'!I54-'CRM4'!I54</f>
        <v>-1.4005398902838806E-5</v>
      </c>
      <c r="J54" s="1">
        <f>'CRM5'!J54-'CRM4'!J54</f>
        <v>-1.7570219299045675E-5</v>
      </c>
      <c r="K54" s="1">
        <f>'CRM5'!K54-'CRM4'!K54</f>
        <v>1.8151670403199205E-5</v>
      </c>
      <c r="M54" s="1">
        <f>('CRM5'!D54-'CRM4'!D54)/'CRM4'!D54</f>
        <v>2.1141649048625811E-3</v>
      </c>
      <c r="N54" s="1">
        <f>('CRM5'!E54-'CRM4'!E54)/'CRM4'!E54</f>
        <v>1.9607843137254919E-3</v>
      </c>
      <c r="O54" s="1">
        <f>('CRM5'!F54-'CRM4'!F54)/'CRM4'!F54</f>
        <v>1.7221584385763555E-3</v>
      </c>
      <c r="P54" s="1">
        <f>('CRM5'!G54-'CRM4'!G54)/'CRM4'!G54</f>
        <v>4.4943820224714148E-4</v>
      </c>
      <c r="Q54" s="1">
        <f>('CRM5'!H54-'CRM4'!H54)/'CRM4'!H54</f>
        <v>0</v>
      </c>
      <c r="R54" s="1">
        <f>('CRM5'!I54-'CRM4'!I54)/'CRM4'!I54</f>
        <v>-2.4000366584580288E-7</v>
      </c>
      <c r="S54" s="1">
        <f>('CRM5'!J54-'CRM4'!J54)/'CRM4'!J54</f>
        <v>-3.0108947137950463E-7</v>
      </c>
      <c r="T54" s="1">
        <f>('CRM5'!K54-'CRM4'!K54)/'CRM4'!K54</f>
        <v>3.1104786433155861E-7</v>
      </c>
    </row>
    <row r="55" spans="1:20" x14ac:dyDescent="0.3">
      <c r="A55" t="s">
        <v>74</v>
      </c>
      <c r="B55" t="s">
        <v>71</v>
      </c>
      <c r="C55" t="s">
        <v>39</v>
      </c>
      <c r="D55" s="1">
        <f>'CRM5'!D55-'CRM4'!D55</f>
        <v>2.0000000000000018E-3</v>
      </c>
      <c r="E55" s="1">
        <f>'CRM5'!E55-'CRM4'!E55</f>
        <v>2.0000000000000018E-3</v>
      </c>
      <c r="F55" s="1">
        <f>'CRM5'!F55-'CRM4'!F55</f>
        <v>1.9999999999997797E-3</v>
      </c>
      <c r="G55" s="1">
        <f>'CRM5'!G55-'CRM4'!G55</f>
        <v>1.9999999999988916E-3</v>
      </c>
      <c r="H55" s="1">
        <f>'CRM5'!H55-'CRM4'!H55</f>
        <v>-3.4277002001203982E-6</v>
      </c>
      <c r="I55" s="1">
        <f>'CRM5'!I55-'CRM4'!I55</f>
        <v>-2.8587258000811744E-6</v>
      </c>
      <c r="J55" s="1">
        <f>'CRM5'!J55-'CRM4'!J55</f>
        <v>-5.5664901950081003E-6</v>
      </c>
      <c r="K55" s="1">
        <f>'CRM5'!K55-'CRM4'!K55</f>
        <v>1.5714789299181575E-5</v>
      </c>
      <c r="M55" s="1">
        <f>('CRM5'!D55-'CRM4'!D55)/'CRM4'!D55</f>
        <v>1.303780964797915E-3</v>
      </c>
      <c r="N55" s="1">
        <f>('CRM5'!E55-'CRM4'!E55)/'CRM4'!E55</f>
        <v>1.1811023622047279E-3</v>
      </c>
      <c r="O55" s="1">
        <f>('CRM5'!F55-'CRM4'!F55)/'CRM4'!F55</f>
        <v>6.3829787234035589E-4</v>
      </c>
      <c r="P55" s="1">
        <f>('CRM5'!G55-'CRM4'!G55)/'CRM4'!G55</f>
        <v>2.2174587922228829E-4</v>
      </c>
      <c r="Q55" s="1">
        <f>('CRM5'!H55-'CRM4'!H55)/'CRM4'!H55</f>
        <v>-5.911744119788005E-8</v>
      </c>
      <c r="R55" s="1">
        <f>('CRM5'!I55-'CRM4'!I55)/'CRM4'!I55</f>
        <v>-4.9156405073056704E-8</v>
      </c>
      <c r="S55" s="1">
        <f>('CRM5'!J55-'CRM4'!J55)/'CRM4'!J55</f>
        <v>-9.571624214536876E-8</v>
      </c>
      <c r="T55" s="1">
        <f>('CRM5'!K55-'CRM4'!K55)/'CRM4'!K55</f>
        <v>2.702164900301653E-7</v>
      </c>
    </row>
    <row r="56" spans="1:20" x14ac:dyDescent="0.3">
      <c r="A56" t="s">
        <v>75</v>
      </c>
      <c r="B56" t="s">
        <v>71</v>
      </c>
      <c r="C56" t="s">
        <v>39</v>
      </c>
      <c r="D56" s="1">
        <f>'CRM5'!D56-'CRM4'!D56</f>
        <v>4.0000000000000036E-3</v>
      </c>
      <c r="E56" s="1">
        <f>'CRM5'!E56-'CRM4'!E56</f>
        <v>4.0000000000000036E-3</v>
      </c>
      <c r="F56" s="1">
        <f>'CRM5'!F56-'CRM4'!F56</f>
        <v>4.0000000000000036E-3</v>
      </c>
      <c r="G56" s="1">
        <f>'CRM5'!G56-'CRM4'!G56</f>
        <v>3.9999999999995595E-3</v>
      </c>
      <c r="H56" s="1">
        <f>'CRM5'!H56-'CRM4'!H56</f>
        <v>0</v>
      </c>
      <c r="I56" s="1">
        <f>'CRM5'!I56-'CRM4'!I56</f>
        <v>-1.4005398902838806E-5</v>
      </c>
      <c r="J56" s="1">
        <f>'CRM5'!J56-'CRM4'!J56</f>
        <v>-1.7570219299045675E-5</v>
      </c>
      <c r="K56" s="1">
        <f>'CRM5'!K56-'CRM4'!K56</f>
        <v>1.8151670403199205E-5</v>
      </c>
      <c r="M56" s="1">
        <f>('CRM5'!D56-'CRM4'!D56)/'CRM4'!D56</f>
        <v>2.1141649048625811E-3</v>
      </c>
      <c r="N56" s="1">
        <f>('CRM5'!E56-'CRM4'!E56)/'CRM4'!E56</f>
        <v>1.9607843137254919E-3</v>
      </c>
      <c r="O56" s="1">
        <f>('CRM5'!F56-'CRM4'!F56)/'CRM4'!F56</f>
        <v>1.7221584385763555E-3</v>
      </c>
      <c r="P56" s="1">
        <f>('CRM5'!G56-'CRM4'!G56)/'CRM4'!G56</f>
        <v>4.4943820224714148E-4</v>
      </c>
      <c r="Q56" s="1">
        <f>('CRM5'!H56-'CRM4'!H56)/'CRM4'!H56</f>
        <v>0</v>
      </c>
      <c r="R56" s="1">
        <f>('CRM5'!I56-'CRM4'!I56)/'CRM4'!I56</f>
        <v>-2.4000366584580288E-7</v>
      </c>
      <c r="S56" s="1">
        <f>('CRM5'!J56-'CRM4'!J56)/'CRM4'!J56</f>
        <v>-3.0108947137950463E-7</v>
      </c>
      <c r="T56" s="1">
        <f>('CRM5'!K56-'CRM4'!K56)/'CRM4'!K56</f>
        <v>3.1104786433155861E-7</v>
      </c>
    </row>
    <row r="57" spans="1:20" x14ac:dyDescent="0.3">
      <c r="A57" t="s">
        <v>76</v>
      </c>
      <c r="B57" t="s">
        <v>71</v>
      </c>
      <c r="C57" t="s">
        <v>39</v>
      </c>
      <c r="D57" s="1">
        <f>'CRM5'!D57-'CRM4'!D57</f>
        <v>2.0000000000000018E-3</v>
      </c>
      <c r="E57" s="1">
        <f>'CRM5'!E57-'CRM4'!E57</f>
        <v>2.0000000000000018E-3</v>
      </c>
      <c r="F57" s="1">
        <f>'CRM5'!F57-'CRM4'!F57</f>
        <v>1.9999999999997797E-3</v>
      </c>
      <c r="G57" s="1">
        <f>'CRM5'!G57-'CRM4'!G57</f>
        <v>1.9999999999988916E-3</v>
      </c>
      <c r="H57" s="1">
        <f>'CRM5'!H57-'CRM4'!H57</f>
        <v>-3.4277002001203982E-6</v>
      </c>
      <c r="I57" s="1">
        <f>'CRM5'!I57-'CRM4'!I57</f>
        <v>-2.8587258000811744E-6</v>
      </c>
      <c r="J57" s="1">
        <f>'CRM5'!J57-'CRM4'!J57</f>
        <v>-5.5664901950081003E-6</v>
      </c>
      <c r="K57" s="1">
        <f>'CRM5'!K57-'CRM4'!K57</f>
        <v>1.5714789299181575E-5</v>
      </c>
      <c r="M57" s="1">
        <f>('CRM5'!D57-'CRM4'!D57)/'CRM4'!D57</f>
        <v>1.303780964797915E-3</v>
      </c>
      <c r="N57" s="1">
        <f>('CRM5'!E57-'CRM4'!E57)/'CRM4'!E57</f>
        <v>1.1811023622047279E-3</v>
      </c>
      <c r="O57" s="1">
        <f>('CRM5'!F57-'CRM4'!F57)/'CRM4'!F57</f>
        <v>6.3829787234035589E-4</v>
      </c>
      <c r="P57" s="1">
        <f>('CRM5'!G57-'CRM4'!G57)/'CRM4'!G57</f>
        <v>2.2174587922228829E-4</v>
      </c>
      <c r="Q57" s="1">
        <f>('CRM5'!H57-'CRM4'!H57)/'CRM4'!H57</f>
        <v>-5.911744119788005E-8</v>
      </c>
      <c r="R57" s="1">
        <f>('CRM5'!I57-'CRM4'!I57)/'CRM4'!I57</f>
        <v>-4.9156405073056704E-8</v>
      </c>
      <c r="S57" s="1">
        <f>('CRM5'!J57-'CRM4'!J57)/'CRM4'!J57</f>
        <v>-9.571624214536876E-8</v>
      </c>
      <c r="T57" s="1">
        <f>('CRM5'!K57-'CRM4'!K57)/'CRM4'!K57</f>
        <v>2.702164900301653E-7</v>
      </c>
    </row>
    <row r="58" spans="1:20" x14ac:dyDescent="0.3">
      <c r="A58" t="s">
        <v>77</v>
      </c>
      <c r="B58" t="s">
        <v>71</v>
      </c>
      <c r="C58" t="s">
        <v>39</v>
      </c>
      <c r="D58" s="1">
        <f>'CRM5'!D58-'CRM4'!D58</f>
        <v>4.0000000000000036E-3</v>
      </c>
      <c r="E58" s="1">
        <f>'CRM5'!E58-'CRM4'!E58</f>
        <v>4.0000000000000036E-3</v>
      </c>
      <c r="F58" s="1">
        <f>'CRM5'!F58-'CRM4'!F58</f>
        <v>4.0000000000000036E-3</v>
      </c>
      <c r="G58" s="1">
        <f>'CRM5'!G58-'CRM4'!G58</f>
        <v>3.9999999999995595E-3</v>
      </c>
      <c r="H58" s="1">
        <f>'CRM5'!H58-'CRM4'!H58</f>
        <v>0</v>
      </c>
      <c r="I58" s="1">
        <f>'CRM5'!I58-'CRM4'!I58</f>
        <v>-1.4005398902838806E-5</v>
      </c>
      <c r="J58" s="1">
        <f>'CRM5'!J58-'CRM4'!J58</f>
        <v>-1.7570219299045675E-5</v>
      </c>
      <c r="K58" s="1">
        <f>'CRM5'!K58-'CRM4'!K58</f>
        <v>1.8151670403199205E-5</v>
      </c>
      <c r="M58" s="1">
        <f>('CRM5'!D58-'CRM4'!D58)/'CRM4'!D58</f>
        <v>2.1141649048625811E-3</v>
      </c>
      <c r="N58" s="1">
        <f>('CRM5'!E58-'CRM4'!E58)/'CRM4'!E58</f>
        <v>1.9607843137254919E-3</v>
      </c>
      <c r="O58" s="1">
        <f>('CRM5'!F58-'CRM4'!F58)/'CRM4'!F58</f>
        <v>1.7221584385763555E-3</v>
      </c>
      <c r="P58" s="1">
        <f>('CRM5'!G58-'CRM4'!G58)/'CRM4'!G58</f>
        <v>4.4943820224714148E-4</v>
      </c>
      <c r="Q58" s="1">
        <f>('CRM5'!H58-'CRM4'!H58)/'CRM4'!H58</f>
        <v>0</v>
      </c>
      <c r="R58" s="1">
        <f>('CRM5'!I58-'CRM4'!I58)/'CRM4'!I58</f>
        <v>-2.4000366584580288E-7</v>
      </c>
      <c r="S58" s="1">
        <f>('CRM5'!J58-'CRM4'!J58)/'CRM4'!J58</f>
        <v>-3.0108947137950463E-7</v>
      </c>
      <c r="T58" s="1">
        <f>('CRM5'!K58-'CRM4'!K58)/'CRM4'!K58</f>
        <v>3.1104786433155861E-7</v>
      </c>
    </row>
    <row r="59" spans="1:20" x14ac:dyDescent="0.3">
      <c r="A59" t="s">
        <v>78</v>
      </c>
      <c r="B59" t="s">
        <v>71</v>
      </c>
      <c r="C59" t="s">
        <v>39</v>
      </c>
      <c r="D59" s="1">
        <f>'CRM5'!D59-'CRM4'!D59</f>
        <v>2.0000000000000018E-3</v>
      </c>
      <c r="E59" s="1">
        <f>'CRM5'!E59-'CRM4'!E59</f>
        <v>2.0000000000000018E-3</v>
      </c>
      <c r="F59" s="1">
        <f>'CRM5'!F59-'CRM4'!F59</f>
        <v>1.9999999999997797E-3</v>
      </c>
      <c r="G59" s="1">
        <f>'CRM5'!G59-'CRM4'!G59</f>
        <v>1.9999999999988916E-3</v>
      </c>
      <c r="H59" s="1">
        <f>'CRM5'!H59-'CRM4'!H59</f>
        <v>-3.4277002001203982E-6</v>
      </c>
      <c r="I59" s="1">
        <f>'CRM5'!I59-'CRM4'!I59</f>
        <v>-2.8587258000811744E-6</v>
      </c>
      <c r="J59" s="1">
        <f>'CRM5'!J59-'CRM4'!J59</f>
        <v>-5.5664901950081003E-6</v>
      </c>
      <c r="K59" s="1">
        <f>'CRM5'!K59-'CRM4'!K59</f>
        <v>1.5714789299181575E-5</v>
      </c>
      <c r="M59" s="1">
        <f>('CRM5'!D59-'CRM4'!D59)/'CRM4'!D59</f>
        <v>1.303780964797915E-3</v>
      </c>
      <c r="N59" s="1">
        <f>('CRM5'!E59-'CRM4'!E59)/'CRM4'!E59</f>
        <v>1.1811023622047279E-3</v>
      </c>
      <c r="O59" s="1">
        <f>('CRM5'!F59-'CRM4'!F59)/'CRM4'!F59</f>
        <v>6.3829787234035589E-4</v>
      </c>
      <c r="P59" s="1">
        <f>('CRM5'!G59-'CRM4'!G59)/'CRM4'!G59</f>
        <v>2.2174587922228829E-4</v>
      </c>
      <c r="Q59" s="1">
        <f>('CRM5'!H59-'CRM4'!H59)/'CRM4'!H59</f>
        <v>-5.911744119788005E-8</v>
      </c>
      <c r="R59" s="1">
        <f>('CRM5'!I59-'CRM4'!I59)/'CRM4'!I59</f>
        <v>-4.9156405073056704E-8</v>
      </c>
      <c r="S59" s="1">
        <f>('CRM5'!J59-'CRM4'!J59)/'CRM4'!J59</f>
        <v>-9.571624214536876E-8</v>
      </c>
      <c r="T59" s="1">
        <f>('CRM5'!K59-'CRM4'!K59)/'CRM4'!K59</f>
        <v>2.702164900301653E-7</v>
      </c>
    </row>
    <row r="60" spans="1:20" x14ac:dyDescent="0.3">
      <c r="A60" t="s">
        <v>79</v>
      </c>
      <c r="B60" t="s">
        <v>71</v>
      </c>
      <c r="C60" t="s">
        <v>39</v>
      </c>
      <c r="D60" s="1">
        <f>'CRM5'!D60-'CRM4'!D60</f>
        <v>1.6000000000002679E-3</v>
      </c>
      <c r="E60" s="1">
        <f>'CRM5'!E60-'CRM4'!E60</f>
        <v>1.5999999999998238E-3</v>
      </c>
      <c r="F60" s="1">
        <f>'CRM5'!F60-'CRM4'!F60</f>
        <v>1.5999999999998238E-3</v>
      </c>
      <c r="G60" s="1">
        <f>'CRM5'!G60-'CRM4'!G60</f>
        <v>1.5999999999998238E-3</v>
      </c>
      <c r="H60" s="1">
        <f>'CRM5'!H60-'CRM4'!H60</f>
        <v>6.2237934901787639E-5</v>
      </c>
      <c r="I60" s="1">
        <f>'CRM5'!I60-'CRM4'!I60</f>
        <v>6.6417658260320422E-4</v>
      </c>
      <c r="J60" s="1">
        <f>'CRM5'!J60-'CRM4'!J60</f>
        <v>7.2966115600081594E-4</v>
      </c>
      <c r="K60" s="1">
        <f>'CRM5'!K60-'CRM4'!K60</f>
        <v>1.0023211240977048E-3</v>
      </c>
      <c r="M60" s="1">
        <f>('CRM5'!D60-'CRM4'!D60)/'CRM4'!D60</f>
        <v>4.8192771084345419E-4</v>
      </c>
      <c r="N60" s="1">
        <f>('CRM5'!E60-'CRM4'!E60)/'CRM4'!E60</f>
        <v>3.9973351099262819E-4</v>
      </c>
      <c r="O60" s="1">
        <f>('CRM5'!F60-'CRM4'!F60)/'CRM4'!F60</f>
        <v>3.2051282051278522E-4</v>
      </c>
      <c r="P60" s="1">
        <f>('CRM5'!G60-'CRM4'!G60)/'CRM4'!G60</f>
        <v>1.6388069485412813E-4</v>
      </c>
      <c r="Q60" s="1">
        <f>('CRM5'!H60-'CRM4'!H60)/'CRM4'!H60</f>
        <v>2.0745801651269516E-6</v>
      </c>
      <c r="R60" s="1">
        <f>('CRM5'!I60-'CRM4'!I60)/'CRM4'!I60</f>
        <v>1.3716646065708682E-5</v>
      </c>
      <c r="S60" s="1">
        <f>('CRM5'!J60-'CRM4'!J60)/'CRM4'!J60</f>
        <v>1.3966474077451291E-5</v>
      </c>
      <c r="T60" s="1">
        <f>('CRM5'!K60-'CRM4'!K60)/'CRM4'!K60</f>
        <v>1.8810566770807957E-5</v>
      </c>
    </row>
    <row r="61" spans="1:20" x14ac:dyDescent="0.3">
      <c r="A61" t="s">
        <v>80</v>
      </c>
      <c r="B61" t="s">
        <v>71</v>
      </c>
      <c r="C61" t="s">
        <v>39</v>
      </c>
      <c r="D61" s="1">
        <f>'CRM5'!D61-'CRM4'!D61</f>
        <v>1.6000000000002679E-3</v>
      </c>
      <c r="E61" s="1">
        <f>'CRM5'!E61-'CRM4'!E61</f>
        <v>1.5999999999998238E-3</v>
      </c>
      <c r="F61" s="1">
        <f>'CRM5'!F61-'CRM4'!F61</f>
        <v>1.600000000000712E-3</v>
      </c>
      <c r="G61" s="1">
        <f>'CRM5'!G61-'CRM4'!G61</f>
        <v>1.5999999999998238E-3</v>
      </c>
      <c r="H61" s="1">
        <f>'CRM5'!H61-'CRM4'!H61</f>
        <v>0</v>
      </c>
      <c r="I61" s="1">
        <f>'CRM5'!I61-'CRM4'!I61</f>
        <v>-2.0092517296177448E-5</v>
      </c>
      <c r="J61" s="1">
        <f>'CRM5'!J61-'CRM4'!J61</f>
        <v>-2.0905669700255203E-5</v>
      </c>
      <c r="K61" s="1">
        <f>'CRM5'!K61-'CRM4'!K61</f>
        <v>-2.1264749101135294E-5</v>
      </c>
      <c r="M61" s="1">
        <f>('CRM5'!D61-'CRM4'!D61)/'CRM4'!D61</f>
        <v>6.0569351907944732E-4</v>
      </c>
      <c r="N61" s="1">
        <f>('CRM5'!E61-'CRM4'!E61)/'CRM4'!E61</f>
        <v>4.6196489066825924E-4</v>
      </c>
      <c r="O61" s="1">
        <f>('CRM5'!F61-'CRM4'!F61)/'CRM4'!F61</f>
        <v>2.8544243577557915E-4</v>
      </c>
      <c r="P61" s="1">
        <f>('CRM5'!G61-'CRM4'!G61)/'CRM4'!G61</f>
        <v>1.0988608475878819E-4</v>
      </c>
      <c r="Q61" s="1">
        <f>('CRM5'!H61-'CRM4'!H61)/'CRM4'!H61</f>
        <v>0</v>
      </c>
      <c r="R61" s="1">
        <f>('CRM5'!I61-'CRM4'!I61)/'CRM4'!I61</f>
        <v>-3.827338078839688E-7</v>
      </c>
      <c r="S61" s="1">
        <f>('CRM5'!J61-'CRM4'!J61)/'CRM4'!J61</f>
        <v>-3.9519747268330691E-7</v>
      </c>
      <c r="T61" s="1">
        <f>('CRM5'!K61-'CRM4'!K61)/'CRM4'!K61</f>
        <v>-4.0111785045893486E-7</v>
      </c>
    </row>
    <row r="62" spans="1:20" x14ac:dyDescent="0.3">
      <c r="A62" t="s">
        <v>70</v>
      </c>
      <c r="B62" t="s">
        <v>81</v>
      </c>
      <c r="C62" t="s">
        <v>39</v>
      </c>
      <c r="D62" s="1">
        <f>'CRM5'!D62-'CRM4'!D62</f>
        <v>1.0737894701500217E-3</v>
      </c>
      <c r="E62" s="1">
        <f>'CRM5'!E62-'CRM4'!E62</f>
        <v>1.0737894701500217E-3</v>
      </c>
      <c r="F62" s="1">
        <f>'CRM5'!F62-'CRM4'!F62</f>
        <v>1.0737894701504658E-3</v>
      </c>
      <c r="G62" s="1">
        <f>'CRM5'!G62-'CRM4'!G62</f>
        <v>1.0737894701584594E-3</v>
      </c>
      <c r="H62" s="1">
        <f>'CRM5'!H62-'CRM4'!H62</f>
        <v>0</v>
      </c>
      <c r="I62" s="1">
        <f>'CRM5'!I62-'CRM4'!I62</f>
        <v>2.6149017031684707E-6</v>
      </c>
      <c r="J62" s="1">
        <f>'CRM5'!J62-'CRM4'!J62</f>
        <v>-1.1835489743816652E-7</v>
      </c>
      <c r="K62" s="1">
        <f>'CRM5'!K62-'CRM4'!K62</f>
        <v>1.0177211962059118E-6</v>
      </c>
      <c r="M62" s="1">
        <f>('CRM5'!D62-'CRM4'!D62)/'CRM4'!D62</f>
        <v>7.4719800747059827E-4</v>
      </c>
      <c r="N62" s="1">
        <f>('CRM5'!E62-'CRM4'!E62)/'CRM4'!E62</f>
        <v>5.0050050049957513E-4</v>
      </c>
      <c r="O62" s="1">
        <f>('CRM5'!F62-'CRM4'!F62)/'CRM4'!F62</f>
        <v>2.3839796567035054E-4</v>
      </c>
      <c r="P62" s="1">
        <f>('CRM5'!G62-'CRM4'!G62)/'CRM4'!G62</f>
        <v>1.2201569935404991E-4</v>
      </c>
      <c r="Q62" s="1">
        <f>('CRM5'!H62-'CRM4'!H62)/'CRM4'!H62</f>
        <v>0</v>
      </c>
      <c r="R62" s="1">
        <f>('CRM5'!I62-'CRM4'!I62)/'CRM4'!I62</f>
        <v>4.3439859541450633E-8</v>
      </c>
      <c r="S62" s="1">
        <f>('CRM5'!J62-'CRM4'!J62)/'CRM4'!J62</f>
        <v>-1.9661217088765156E-9</v>
      </c>
      <c r="T62" s="1">
        <f>('CRM5'!K62-'CRM4'!K62)/'CRM4'!K62</f>
        <v>1.6906628358729562E-8</v>
      </c>
    </row>
    <row r="63" spans="1:20" x14ac:dyDescent="0.3">
      <c r="A63" t="s">
        <v>82</v>
      </c>
      <c r="B63" t="s">
        <v>81</v>
      </c>
      <c r="C63" t="s">
        <v>39</v>
      </c>
      <c r="D63" s="1">
        <f>'CRM5'!D63-'CRM4'!D63</f>
        <v>1.0085410822902041E-3</v>
      </c>
      <c r="E63" s="1">
        <f>'CRM5'!E63-'CRM4'!E63</f>
        <v>1.00854108228976E-3</v>
      </c>
      <c r="F63" s="1">
        <f>'CRM5'!F63-'CRM4'!F63</f>
        <v>1.0085410822906482E-3</v>
      </c>
      <c r="G63" s="1">
        <f>'CRM5'!G63-'CRM4'!G63</f>
        <v>1.00854108229953E-3</v>
      </c>
      <c r="H63" s="1">
        <f>'CRM5'!H63-'CRM4'!H63</f>
        <v>-3.1738144983251004E-6</v>
      </c>
      <c r="I63" s="1">
        <f>'CRM5'!I63-'CRM4'!I63</f>
        <v>-4.5888884950073816E-4</v>
      </c>
      <c r="J63" s="1">
        <f>'CRM5'!J63-'CRM4'!J63</f>
        <v>-7.945363673016459E-4</v>
      </c>
      <c r="K63" s="1">
        <f>'CRM5'!K63-'CRM4'!K63</f>
        <v>-7.7606751700187715E-4</v>
      </c>
      <c r="M63" s="1">
        <f>('CRM5'!D63-'CRM4'!D63)/'CRM4'!D63</f>
        <v>3.3975084937697402E-4</v>
      </c>
      <c r="N63" s="1">
        <f>('CRM5'!E63-'CRM4'!E63)/'CRM4'!E63</f>
        <v>2.7492668621676672E-4</v>
      </c>
      <c r="O63" s="1">
        <f>('CRM5'!F63-'CRM4'!F63)/'CRM4'!F63</f>
        <v>2.1080739231255717E-4</v>
      </c>
      <c r="P63" s="1">
        <f>('CRM5'!G63-'CRM4'!G63)/'CRM4'!G63</f>
        <v>9.9793759564447673E-5</v>
      </c>
      <c r="Q63" s="1">
        <f>('CRM5'!H63-'CRM4'!H63)/'CRM4'!H63</f>
        <v>-9.3534910588151701E-8</v>
      </c>
      <c r="R63" s="1">
        <f>('CRM5'!I63-'CRM4'!I63)/'CRM4'!I63</f>
        <v>-8.9902902982691222E-6</v>
      </c>
      <c r="S63" s="1">
        <f>('CRM5'!J63-'CRM4'!J63)/'CRM4'!J63</f>
        <v>-1.4951664227819029E-5</v>
      </c>
      <c r="T63" s="1">
        <f>('CRM5'!K63-'CRM4'!K63)/'CRM4'!K63</f>
        <v>-1.4541669511158763E-5</v>
      </c>
    </row>
    <row r="64" spans="1:20" x14ac:dyDescent="0.3">
      <c r="A64" t="s">
        <v>72</v>
      </c>
      <c r="B64" t="s">
        <v>81</v>
      </c>
      <c r="C64" t="s">
        <v>39</v>
      </c>
      <c r="D64" s="1">
        <f>'CRM5'!D64-'CRM4'!D64</f>
        <v>1.3337223356804095E-3</v>
      </c>
      <c r="E64" s="1">
        <f>'CRM5'!E64-'CRM4'!E64</f>
        <v>1.3337223356799655E-3</v>
      </c>
      <c r="F64" s="1">
        <f>'CRM5'!F64-'CRM4'!F64</f>
        <v>1.3337223356799655E-3</v>
      </c>
      <c r="G64" s="1">
        <f>'CRM5'!G64-'CRM4'!G64</f>
        <v>1.3337223356995054E-3</v>
      </c>
      <c r="H64" s="1">
        <f>'CRM5'!H64-'CRM4'!H64</f>
        <v>-1.7195491601285084E-5</v>
      </c>
      <c r="I64" s="1">
        <f>'CRM5'!I64-'CRM4'!I64</f>
        <v>7.2583160495298671E-5</v>
      </c>
      <c r="J64" s="1">
        <f>'CRM5'!J64-'CRM4'!J64</f>
        <v>-4.3509085898563171E-5</v>
      </c>
      <c r="K64" s="1">
        <f>'CRM5'!K64-'CRM4'!K64</f>
        <v>-9.816245000138224E-5</v>
      </c>
      <c r="M64" s="1">
        <f>('CRM5'!D64-'CRM4'!D64)/'CRM4'!D64</f>
        <v>4.2384854478639888E-4</v>
      </c>
      <c r="N64" s="1">
        <f>('CRM5'!E64-'CRM4'!E64)/'CRM4'!E64</f>
        <v>3.4614053305609036E-4</v>
      </c>
      <c r="O64" s="1">
        <f>('CRM5'!F64-'CRM4'!F64)/'CRM4'!F64</f>
        <v>2.6583961010165119E-4</v>
      </c>
      <c r="P64" s="1">
        <f>('CRM5'!G64-'CRM4'!G64)/'CRM4'!G64</f>
        <v>1.069061364136943E-4</v>
      </c>
      <c r="Q64" s="1">
        <f>('CRM5'!H64-'CRM4'!H64)/'CRM4'!H64</f>
        <v>-3.8776176979815389E-7</v>
      </c>
      <c r="R64" s="1">
        <f>('CRM5'!I64-'CRM4'!I64)/'CRM4'!I64</f>
        <v>1.3710988500946696E-6</v>
      </c>
      <c r="S64" s="1">
        <f>('CRM5'!J64-'CRM4'!J64)/'CRM4'!J64</f>
        <v>-8.1655996386317038E-7</v>
      </c>
      <c r="T64" s="1">
        <f>('CRM5'!K64-'CRM4'!K64)/'CRM4'!K64</f>
        <v>-1.8396897675287895E-6</v>
      </c>
    </row>
    <row r="65" spans="1:20" x14ac:dyDescent="0.3">
      <c r="A65" t="s">
        <v>83</v>
      </c>
      <c r="B65" t="s">
        <v>81</v>
      </c>
      <c r="C65" t="s">
        <v>39</v>
      </c>
      <c r="D65" s="1">
        <f>'CRM5'!D65-'CRM4'!D65</f>
        <v>2.0000000000000018E-3</v>
      </c>
      <c r="E65" s="1">
        <f>'CRM5'!E65-'CRM4'!E65</f>
        <v>2.0000000000000018E-3</v>
      </c>
      <c r="F65" s="1">
        <f>'CRM5'!F65-'CRM4'!F65</f>
        <v>2.0000000000006679E-3</v>
      </c>
      <c r="G65" s="1">
        <f>'CRM5'!G65-'CRM4'!G65</f>
        <v>1.9999999999988916E-3</v>
      </c>
      <c r="H65" s="1">
        <f>'CRM5'!H65-'CRM4'!H65</f>
        <v>-3.4277002001203982E-6</v>
      </c>
      <c r="I65" s="1">
        <f>'CRM5'!I65-'CRM4'!I65</f>
        <v>-2.8587257006051914E-6</v>
      </c>
      <c r="J65" s="1">
        <f>'CRM5'!J65-'CRM4'!J65</f>
        <v>-5.5664903015895106E-6</v>
      </c>
      <c r="K65" s="1">
        <f>'CRM5'!K65-'CRM4'!K65</f>
        <v>1.5714789306287003E-5</v>
      </c>
      <c r="M65" s="1">
        <f>('CRM5'!D65-'CRM4'!D65)/'CRM4'!D65</f>
        <v>1.2077294685990348E-3</v>
      </c>
      <c r="N65" s="1">
        <f>('CRM5'!E65-'CRM4'!E65)/'CRM4'!E65</f>
        <v>1.0128291694800854E-3</v>
      </c>
      <c r="O65" s="1">
        <f>('CRM5'!F65-'CRM4'!F65)/'CRM4'!F65</f>
        <v>4.1197473221656224E-4</v>
      </c>
      <c r="P65" s="1">
        <f>('CRM5'!G65-'CRM4'!G65)/'CRM4'!G65</f>
        <v>1.202886928628047E-4</v>
      </c>
      <c r="Q65" s="1">
        <f>('CRM5'!H65-'CRM4'!H65)/'CRM4'!H65</f>
        <v>-6.2354812780282659E-8</v>
      </c>
      <c r="R65" s="1">
        <f>('CRM5'!I65-'CRM4'!I65)/'CRM4'!I65</f>
        <v>-5.1839772838820036E-8</v>
      </c>
      <c r="S65" s="1">
        <f>('CRM5'!J65-'CRM4'!J65)/'CRM4'!J65</f>
        <v>-1.0094119730551579E-7</v>
      </c>
      <c r="T65" s="1">
        <f>('CRM5'!K65-'CRM4'!K65)/'CRM4'!K65</f>
        <v>2.8496702137744258E-7</v>
      </c>
    </row>
    <row r="66" spans="1:20" x14ac:dyDescent="0.3">
      <c r="A66" t="s">
        <v>84</v>
      </c>
      <c r="B66" t="s">
        <v>81</v>
      </c>
      <c r="C66" t="s">
        <v>39</v>
      </c>
      <c r="D66" s="1">
        <f>'CRM5'!D66-'CRM4'!D66</f>
        <v>2.0000000000000018E-3</v>
      </c>
      <c r="E66" s="1">
        <f>'CRM5'!E66-'CRM4'!E66</f>
        <v>2.0000000000002238E-3</v>
      </c>
      <c r="F66" s="1">
        <f>'CRM5'!F66-'CRM4'!F66</f>
        <v>2.0000000000006679E-3</v>
      </c>
      <c r="G66" s="1">
        <f>'CRM5'!G66-'CRM4'!G66</f>
        <v>1.9999999999988916E-3</v>
      </c>
      <c r="H66" s="1">
        <f>'CRM5'!H66-'CRM4'!H66</f>
        <v>-3.4277002001203982E-6</v>
      </c>
      <c r="I66" s="1">
        <f>'CRM5'!I66-'CRM4'!I66</f>
        <v>-2.8587258000811744E-6</v>
      </c>
      <c r="J66" s="1">
        <f>'CRM5'!J66-'CRM4'!J66</f>
        <v>-5.5664903015895106E-6</v>
      </c>
      <c r="K66" s="1">
        <f>'CRM5'!K66-'CRM4'!K66</f>
        <v>1.5714789398657558E-5</v>
      </c>
      <c r="M66" s="1">
        <f>('CRM5'!D66-'CRM4'!D66)/'CRM4'!D66</f>
        <v>1.124859392575929E-3</v>
      </c>
      <c r="N66" s="1">
        <f>('CRM5'!E66-'CRM4'!E66)/'CRM4'!E66</f>
        <v>8.8652482269513475E-4</v>
      </c>
      <c r="O66" s="1">
        <f>('CRM5'!F66-'CRM4'!F66)/'CRM4'!F66</f>
        <v>3.0413625304146413E-4</v>
      </c>
      <c r="P66" s="1">
        <f>('CRM5'!G66-'CRM4'!G66)/'CRM4'!G66</f>
        <v>8.2528678715808009E-5</v>
      </c>
      <c r="Q66" s="1">
        <f>('CRM5'!H66-'CRM4'!H66)/'CRM4'!H66</f>
        <v>-6.4418360988350227E-8</v>
      </c>
      <c r="R66" s="1">
        <f>('CRM5'!I66-'CRM4'!I66)/'CRM4'!I66</f>
        <v>-5.3549733724083988E-8</v>
      </c>
      <c r="S66" s="1">
        <f>('CRM5'!J66-'CRM4'!J66)/'CRM4'!J66</f>
        <v>-1.0427076107547749E-7</v>
      </c>
      <c r="T66" s="1">
        <f>('CRM5'!K66-'CRM4'!K66)/'CRM4'!K66</f>
        <v>2.943666908418748E-7</v>
      </c>
    </row>
    <row r="67" spans="1:20" x14ac:dyDescent="0.3">
      <c r="A67" t="s">
        <v>85</v>
      </c>
      <c r="B67" t="s">
        <v>81</v>
      </c>
      <c r="C67" t="s">
        <v>39</v>
      </c>
      <c r="D67" s="1">
        <f>'CRM5'!D67-'CRM4'!D67</f>
        <v>2.0000000000000018E-3</v>
      </c>
      <c r="E67" s="1">
        <f>'CRM5'!E67-'CRM4'!E67</f>
        <v>2.0000000000000018E-3</v>
      </c>
      <c r="F67" s="1">
        <f>'CRM5'!F67-'CRM4'!F67</f>
        <v>2.0000000000006679E-3</v>
      </c>
      <c r="G67" s="1">
        <f>'CRM5'!G67-'CRM4'!G67</f>
        <v>1.9999999999988916E-3</v>
      </c>
      <c r="H67" s="1">
        <f>'CRM5'!H67-'CRM4'!H67</f>
        <v>-3.4277002001203982E-6</v>
      </c>
      <c r="I67" s="1">
        <f>'CRM5'!I67-'CRM4'!I67</f>
        <v>-2.8587257006051914E-6</v>
      </c>
      <c r="J67" s="1">
        <f>'CRM5'!J67-'CRM4'!J67</f>
        <v>-5.5664903015895106E-6</v>
      </c>
      <c r="K67" s="1">
        <f>'CRM5'!K67-'CRM4'!K67</f>
        <v>1.5714789306287003E-5</v>
      </c>
      <c r="M67" s="1">
        <f>('CRM5'!D67-'CRM4'!D67)/'CRM4'!D67</f>
        <v>1.2077294685990348E-3</v>
      </c>
      <c r="N67" s="1">
        <f>('CRM5'!E67-'CRM4'!E67)/'CRM4'!E67</f>
        <v>1.0128291694800854E-3</v>
      </c>
      <c r="O67" s="1">
        <f>('CRM5'!F67-'CRM4'!F67)/'CRM4'!F67</f>
        <v>4.1197473221656224E-4</v>
      </c>
      <c r="P67" s="1">
        <f>('CRM5'!G67-'CRM4'!G67)/'CRM4'!G67</f>
        <v>1.202886928628047E-4</v>
      </c>
      <c r="Q67" s="1">
        <f>('CRM5'!H67-'CRM4'!H67)/'CRM4'!H67</f>
        <v>-6.2354812780282659E-8</v>
      </c>
      <c r="R67" s="1">
        <f>('CRM5'!I67-'CRM4'!I67)/'CRM4'!I67</f>
        <v>-5.1839772838820036E-8</v>
      </c>
      <c r="S67" s="1">
        <f>('CRM5'!J67-'CRM4'!J67)/'CRM4'!J67</f>
        <v>-1.0094119730551579E-7</v>
      </c>
      <c r="T67" s="1">
        <f>('CRM5'!K67-'CRM4'!K67)/'CRM4'!K67</f>
        <v>2.8496702137744258E-7</v>
      </c>
    </row>
    <row r="68" spans="1:20" x14ac:dyDescent="0.3">
      <c r="A68" t="s">
        <v>86</v>
      </c>
      <c r="B68" t="s">
        <v>81</v>
      </c>
      <c r="C68" t="s">
        <v>39</v>
      </c>
      <c r="D68" s="1">
        <f>'CRM5'!D68-'CRM4'!D68</f>
        <v>2.0000000000000018E-3</v>
      </c>
      <c r="E68" s="1">
        <f>'CRM5'!E68-'CRM4'!E68</f>
        <v>2.0000000000000018E-3</v>
      </c>
      <c r="F68" s="1">
        <f>'CRM5'!F68-'CRM4'!F68</f>
        <v>2.0000000000006679E-3</v>
      </c>
      <c r="G68" s="1">
        <f>'CRM5'!G68-'CRM4'!G68</f>
        <v>1.9999999999988916E-3</v>
      </c>
      <c r="H68" s="1">
        <f>'CRM5'!H68-'CRM4'!H68</f>
        <v>-3.4277002001203982E-6</v>
      </c>
      <c r="I68" s="1">
        <f>'CRM5'!I68-'CRM4'!I68</f>
        <v>-2.8587257006051914E-6</v>
      </c>
      <c r="J68" s="1">
        <f>'CRM5'!J68-'CRM4'!J68</f>
        <v>-5.5664903015895106E-6</v>
      </c>
      <c r="K68" s="1">
        <f>'CRM5'!K68-'CRM4'!K68</f>
        <v>1.5714789306287003E-5</v>
      </c>
      <c r="M68" s="1">
        <f>('CRM5'!D68-'CRM4'!D68)/'CRM4'!D68</f>
        <v>1.2077294685990348E-3</v>
      </c>
      <c r="N68" s="1">
        <f>('CRM5'!E68-'CRM4'!E68)/'CRM4'!E68</f>
        <v>1.0128291694800854E-3</v>
      </c>
      <c r="O68" s="1">
        <f>('CRM5'!F68-'CRM4'!F68)/'CRM4'!F68</f>
        <v>4.1197473221656224E-4</v>
      </c>
      <c r="P68" s="1">
        <f>('CRM5'!G68-'CRM4'!G68)/'CRM4'!G68</f>
        <v>1.202886928628047E-4</v>
      </c>
      <c r="Q68" s="1">
        <f>('CRM5'!H68-'CRM4'!H68)/'CRM4'!H68</f>
        <v>-6.2354812780282659E-8</v>
      </c>
      <c r="R68" s="1">
        <f>('CRM5'!I68-'CRM4'!I68)/'CRM4'!I68</f>
        <v>-5.1839772838820036E-8</v>
      </c>
      <c r="S68" s="1">
        <f>('CRM5'!J68-'CRM4'!J68)/'CRM4'!J68</f>
        <v>-1.0094119730551579E-7</v>
      </c>
      <c r="T68" s="1">
        <f>('CRM5'!K68-'CRM4'!K68)/'CRM4'!K68</f>
        <v>2.8496702137744258E-7</v>
      </c>
    </row>
    <row r="69" spans="1:20" x14ac:dyDescent="0.3">
      <c r="A69" t="s">
        <v>87</v>
      </c>
      <c r="B69" t="s">
        <v>81</v>
      </c>
      <c r="C69" t="s">
        <v>39</v>
      </c>
      <c r="D69" s="1">
        <f>'CRM5'!D69-'CRM4'!D69</f>
        <v>1.6665798656299025E-3</v>
      </c>
      <c r="E69" s="1">
        <f>'CRM5'!E69-'CRM4'!E69</f>
        <v>1.6665798656303465E-3</v>
      </c>
      <c r="F69" s="1">
        <f>'CRM5'!F69-'CRM4'!F69</f>
        <v>1.6665798656294584E-3</v>
      </c>
      <c r="G69" s="1">
        <f>'CRM5'!G69-'CRM4'!G69</f>
        <v>1.6665798656312347E-3</v>
      </c>
      <c r="H69" s="1">
        <f>'CRM5'!H69-'CRM4'!H69</f>
        <v>-3.1856501497173895E-5</v>
      </c>
      <c r="I69" s="1">
        <f>'CRM5'!I69-'CRM4'!I69</f>
        <v>9.7776756020095945E-4</v>
      </c>
      <c r="J69" s="1">
        <f>'CRM5'!J69-'CRM4'!J69</f>
        <v>2.7829786527959754E-3</v>
      </c>
      <c r="K69" s="1">
        <f>'CRM5'!K69-'CRM4'!K69</f>
        <v>3.2424414851988104E-3</v>
      </c>
      <c r="M69" s="1">
        <f>('CRM5'!D69-'CRM4'!D69)/'CRM4'!D69</f>
        <v>4.7892720306453213E-4</v>
      </c>
      <c r="N69" s="1">
        <f>('CRM5'!E69-'CRM4'!E69)/'CRM4'!E69</f>
        <v>4.0080160320601617E-4</v>
      </c>
      <c r="O69" s="1">
        <f>('CRM5'!F69-'CRM4'!F69)/'CRM4'!F69</f>
        <v>3.2530904359091622E-4</v>
      </c>
      <c r="P69" s="1">
        <f>('CRM5'!G69-'CRM4'!G69)/'CRM4'!G69</f>
        <v>1.6942452137564952E-4</v>
      </c>
      <c r="Q69" s="1">
        <f>('CRM5'!H69-'CRM4'!H69)/'CRM4'!H69</f>
        <v>-1.0374615147422094E-6</v>
      </c>
      <c r="R69" s="1">
        <f>('CRM5'!I69-'CRM4'!I69)/'CRM4'!I69</f>
        <v>2.0249846864876479E-5</v>
      </c>
      <c r="S69" s="1">
        <f>('CRM5'!J69-'CRM4'!J69)/'CRM4'!J69</f>
        <v>5.3348239537691228E-5</v>
      </c>
      <c r="T69" s="1">
        <f>('CRM5'!K69-'CRM4'!K69)/'CRM4'!K69</f>
        <v>6.1021340962323334E-5</v>
      </c>
    </row>
    <row r="70" spans="1:20" x14ac:dyDescent="0.3">
      <c r="A70" t="s">
        <v>79</v>
      </c>
      <c r="B70" t="s">
        <v>81</v>
      </c>
      <c r="C70" t="s">
        <v>39</v>
      </c>
      <c r="D70" s="1">
        <f>'CRM5'!D70-'CRM4'!D70</f>
        <v>8.0351537978984311E-4</v>
      </c>
      <c r="E70" s="1">
        <f>'CRM5'!E70-'CRM4'!E70</f>
        <v>8.0351537978007315E-4</v>
      </c>
      <c r="F70" s="1">
        <f>'CRM5'!F70-'CRM4'!F70</f>
        <v>8.0351537979073129E-4</v>
      </c>
      <c r="G70" s="1">
        <f>'CRM5'!G70-'CRM4'!G70</f>
        <v>8.0351537978984311E-4</v>
      </c>
      <c r="H70" s="1">
        <f>'CRM5'!H70-'CRM4'!H70</f>
        <v>1.3362799002436532E-5</v>
      </c>
      <c r="I70" s="1">
        <f>'CRM5'!I70-'CRM4'!I70</f>
        <v>-3.3301812679553677E-4</v>
      </c>
      <c r="J70" s="1">
        <f>'CRM5'!J70-'CRM4'!J70</f>
        <v>-9.0627884098637423E-5</v>
      </c>
      <c r="K70" s="1">
        <f>'CRM5'!K70-'CRM4'!K70</f>
        <v>6.5095035992612793E-6</v>
      </c>
      <c r="M70" s="1">
        <f>('CRM5'!D70-'CRM4'!D70)/'CRM4'!D70</f>
        <v>2.5715755186115561E-4</v>
      </c>
      <c r="N70" s="1">
        <f>('CRM5'!E70-'CRM4'!E70)/'CRM4'!E70</f>
        <v>2.124946876310921E-4</v>
      </c>
      <c r="O70" s="1">
        <f>('CRM5'!F70-'CRM4'!F70)/'CRM4'!F70</f>
        <v>1.6848253397818471E-4</v>
      </c>
      <c r="P70" s="1">
        <f>('CRM5'!G70-'CRM4'!G70)/'CRM4'!G70</f>
        <v>8.6201942417454063E-5</v>
      </c>
      <c r="Q70" s="1">
        <f>('CRM5'!H70-'CRM4'!H70)/'CRM4'!H70</f>
        <v>4.3207064118443224E-7</v>
      </c>
      <c r="R70" s="1">
        <f>('CRM5'!I70-'CRM4'!I70)/'CRM4'!I70</f>
        <v>-7.1526925512247423E-6</v>
      </c>
      <c r="S70" s="1">
        <f>('CRM5'!J70-'CRM4'!J70)/'CRM4'!J70</f>
        <v>-1.8897102165851758E-6</v>
      </c>
      <c r="T70" s="1">
        <f>('CRM5'!K70-'CRM4'!K70)/'CRM4'!K70</f>
        <v>1.3527627044972275E-7</v>
      </c>
    </row>
    <row r="71" spans="1:20" x14ac:dyDescent="0.3">
      <c r="A71" t="s">
        <v>80</v>
      </c>
      <c r="B71" t="s">
        <v>81</v>
      </c>
      <c r="C71" t="s">
        <v>39</v>
      </c>
      <c r="D71" s="1">
        <f>'CRM5'!D71-'CRM4'!D71</f>
        <v>1.0002187978599419E-3</v>
      </c>
      <c r="E71" s="1">
        <f>'CRM5'!E71-'CRM4'!E71</f>
        <v>1.000218797860164E-3</v>
      </c>
      <c r="F71" s="1">
        <f>'CRM5'!F71-'CRM4'!F71</f>
        <v>1.000218797860164E-3</v>
      </c>
      <c r="G71" s="1">
        <f>'CRM5'!G71-'CRM4'!G71</f>
        <v>1.000218797860164E-3</v>
      </c>
      <c r="H71" s="1">
        <f>'CRM5'!H71-'CRM4'!H71</f>
        <v>0</v>
      </c>
      <c r="I71" s="1">
        <f>'CRM5'!I71-'CRM4'!I71</f>
        <v>2.7134769453596164E-7</v>
      </c>
      <c r="J71" s="1">
        <f>'CRM5'!J71-'CRM4'!J71</f>
        <v>-9.2643699645122979E-7</v>
      </c>
      <c r="K71" s="1">
        <f>'CRM5'!K71-'CRM4'!K71</f>
        <v>-2.0916697991424371E-6</v>
      </c>
      <c r="M71" s="1">
        <f>('CRM5'!D71-'CRM4'!D71)/'CRM4'!D71</f>
        <v>5.0276520864651138E-4</v>
      </c>
      <c r="N71" s="1">
        <f>('CRM5'!E71-'CRM4'!E71)/'CRM4'!E71</f>
        <v>4.107338444680178E-4</v>
      </c>
      <c r="O71" s="1">
        <f>('CRM5'!F71-'CRM4'!F71)/'CRM4'!F71</f>
        <v>3.4802784222672846E-4</v>
      </c>
      <c r="P71" s="1">
        <f>('CRM5'!G71-'CRM4'!G71)/'CRM4'!G71</f>
        <v>1.7619075585801355E-4</v>
      </c>
      <c r="Q71" s="1">
        <f>('CRM5'!H71-'CRM4'!H71)/'CRM4'!H71</f>
        <v>0</v>
      </c>
      <c r="R71" s="1">
        <f>('CRM5'!I71-'CRM4'!I71)/'CRM4'!I71</f>
        <v>4.9217368183322437E-9</v>
      </c>
      <c r="S71" s="1">
        <f>('CRM5'!J71-'CRM4'!J71)/'CRM4'!J71</f>
        <v>-1.6737552815836575E-8</v>
      </c>
      <c r="T71" s="1">
        <f>('CRM5'!K71-'CRM4'!K71)/'CRM4'!K71</f>
        <v>-3.7755298824334521E-8</v>
      </c>
    </row>
    <row r="72" spans="1:20" x14ac:dyDescent="0.3">
      <c r="A72" t="s">
        <v>88</v>
      </c>
      <c r="B72" t="s">
        <v>89</v>
      </c>
      <c r="C72" t="s">
        <v>39</v>
      </c>
      <c r="D72" s="1">
        <f>'CRM5'!D72-'CRM4'!D72</f>
        <v>2.1333333333299898E-3</v>
      </c>
      <c r="E72" s="1">
        <f>'CRM5'!E72-'CRM4'!E72</f>
        <v>2.1333333333970472E-3</v>
      </c>
      <c r="F72" s="1">
        <f>'CRM5'!F72-'CRM4'!F72</f>
        <v>2.1333333332975712E-3</v>
      </c>
      <c r="G72" s="1">
        <f>'CRM5'!G72-'CRM4'!G72</f>
        <v>2.1333333332975712E-3</v>
      </c>
      <c r="H72" s="1">
        <f>'CRM5'!H72-'CRM4'!H72</f>
        <v>0</v>
      </c>
      <c r="I72" s="1">
        <f>'CRM5'!I72-'CRM4'!I72</f>
        <v>1.4248206029776611E-4</v>
      </c>
      <c r="J72" s="1">
        <f>'CRM5'!J72-'CRM4'!J72</f>
        <v>2.1826626009868733E-4</v>
      </c>
      <c r="K72" s="1">
        <f>'CRM5'!K72-'CRM4'!K72</f>
        <v>1.9767008989646229E-4</v>
      </c>
      <c r="M72" s="1">
        <f>('CRM5'!D72-'CRM4'!D72)/'CRM4'!D72</f>
        <v>5.4488489306548575E-4</v>
      </c>
      <c r="N72" s="1">
        <f>('CRM5'!E72-'CRM4'!E72)/'CRM4'!E72</f>
        <v>1.0344203367347167E-4</v>
      </c>
      <c r="O72" s="1">
        <f>('CRM5'!F72-'CRM4'!F72)/'CRM4'!F72</f>
        <v>7.1754027193573461E-5</v>
      </c>
      <c r="P72" s="1">
        <f>('CRM5'!G72-'CRM4'!G72)/'CRM4'!G72</f>
        <v>4.3281143487085435E-5</v>
      </c>
      <c r="Q72" s="1">
        <f>('CRM5'!H72-'CRM4'!H72)/'CRM4'!H72</f>
        <v>0</v>
      </c>
      <c r="R72" s="1">
        <f>('CRM5'!I72-'CRM4'!I72)/'CRM4'!I72</f>
        <v>2.6468439994296531E-6</v>
      </c>
      <c r="S72" s="1">
        <f>('CRM5'!J72-'CRM4'!J72)/'CRM4'!J72</f>
        <v>4.0106695784776266E-6</v>
      </c>
      <c r="T72" s="1">
        <f>('CRM5'!K72-'CRM4'!K72)/'CRM4'!K72</f>
        <v>3.6290288159744173E-6</v>
      </c>
    </row>
    <row r="73" spans="1:20" x14ac:dyDescent="0.3">
      <c r="M73" s="3"/>
    </row>
  </sheetData>
  <conditionalFormatting sqref="D2:G72">
    <cfRule type="expression" dxfId="13" priority="6">
      <formula>D2&lt;-0.1</formula>
    </cfRule>
    <cfRule type="expression" dxfId="12" priority="7">
      <formula>D2&gt;0.1</formula>
    </cfRule>
  </conditionalFormatting>
  <conditionalFormatting sqref="H2:K72">
    <cfRule type="expression" dxfId="11" priority="2">
      <formula>H2&lt;-0.1</formula>
    </cfRule>
    <cfRule type="expression" dxfId="10" priority="3">
      <formula>H2&gt;0.1</formula>
    </cfRule>
  </conditionalFormatting>
  <conditionalFormatting sqref="M2:T72">
    <cfRule type="expression" dxfId="9" priority="4">
      <formula>M2&gt;0.1</formula>
    </cfRule>
    <cfRule type="expression" dxfId="8" priority="5">
      <formula>M2&lt;-0.1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A315-EE46-4509-AC03-AE5BED62273F}">
  <dimension ref="A1:K147"/>
  <sheetViews>
    <sheetView topLeftCell="A109" workbookViewId="0">
      <selection activeCell="H141" sqref="H141"/>
    </sheetView>
  </sheetViews>
  <sheetFormatPr defaultRowHeight="14.4" x14ac:dyDescent="0.3"/>
  <cols>
    <col min="1" max="1" width="29.33203125" bestFit="1" customWidth="1"/>
    <col min="2" max="2" width="13" bestFit="1" customWidth="1"/>
    <col min="3" max="3" width="7.33203125" bestFit="1" customWidth="1"/>
    <col min="4" max="5" width="14.44140625" bestFit="1" customWidth="1"/>
    <col min="6" max="7" width="15.5546875" bestFit="1" customWidth="1"/>
    <col min="8" max="9" width="12.33203125" bestFit="1" customWidth="1"/>
    <col min="10" max="11" width="13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4.3034482758620598</v>
      </c>
      <c r="E2">
        <v>4.3034482758620598</v>
      </c>
      <c r="F2">
        <v>4.3034482758620598</v>
      </c>
      <c r="G2">
        <v>4.3034482758620598</v>
      </c>
      <c r="H2">
        <v>20.3421646613189</v>
      </c>
      <c r="I2">
        <v>20.3421646613189</v>
      </c>
      <c r="J2">
        <v>20.3421646613189</v>
      </c>
      <c r="K2">
        <v>20.3421646613189</v>
      </c>
    </row>
    <row r="3" spans="1:11" x14ac:dyDescent="0.3">
      <c r="A3" t="s">
        <v>14</v>
      </c>
      <c r="B3" t="s">
        <v>12</v>
      </c>
      <c r="C3" t="s">
        <v>15</v>
      </c>
      <c r="D3">
        <v>3.0313901345291399</v>
      </c>
      <c r="E3">
        <v>3.0313901345291399</v>
      </c>
      <c r="F3">
        <v>3.0313901345291399</v>
      </c>
      <c r="G3">
        <v>3.0313901345291399</v>
      </c>
      <c r="H3">
        <v>36.979415224304603</v>
      </c>
      <c r="I3">
        <v>36.979415224304603</v>
      </c>
      <c r="J3">
        <v>36.979415224304603</v>
      </c>
      <c r="K3">
        <v>36.979415224304603</v>
      </c>
    </row>
    <row r="4" spans="1:11" x14ac:dyDescent="0.3">
      <c r="A4" t="s">
        <v>16</v>
      </c>
      <c r="B4" t="s">
        <v>12</v>
      </c>
      <c r="C4" t="s">
        <v>15</v>
      </c>
      <c r="D4">
        <v>3.8109640831757998</v>
      </c>
      <c r="E4">
        <v>3.8109640831757998</v>
      </c>
      <c r="F4">
        <v>3.8109640831757998</v>
      </c>
      <c r="G4">
        <v>3.8109640831757998</v>
      </c>
      <c r="H4">
        <v>17.042817353751602</v>
      </c>
      <c r="I4">
        <v>17.042817353751602</v>
      </c>
      <c r="J4">
        <v>17.042817353751602</v>
      </c>
      <c r="K4">
        <v>17.042817353751602</v>
      </c>
    </row>
    <row r="5" spans="1:11" x14ac:dyDescent="0.3">
      <c r="A5" t="s">
        <v>17</v>
      </c>
      <c r="B5" t="s">
        <v>12</v>
      </c>
      <c r="C5" t="s">
        <v>15</v>
      </c>
      <c r="D5">
        <v>21.2</v>
      </c>
      <c r="E5">
        <v>21.2</v>
      </c>
      <c r="F5">
        <v>21.2</v>
      </c>
      <c r="G5">
        <v>21.2</v>
      </c>
      <c r="H5">
        <v>33.933001318213101</v>
      </c>
      <c r="I5">
        <v>33.933001318213101</v>
      </c>
      <c r="J5">
        <v>33.933001318213101</v>
      </c>
      <c r="K5">
        <v>33.933001318213101</v>
      </c>
    </row>
    <row r="6" spans="1:11" x14ac:dyDescent="0.3">
      <c r="A6" t="s">
        <v>18</v>
      </c>
      <c r="B6" t="s">
        <v>12</v>
      </c>
      <c r="C6" t="s">
        <v>15</v>
      </c>
      <c r="D6">
        <v>3.5400291120815099</v>
      </c>
      <c r="E6">
        <v>3.5400291120815099</v>
      </c>
      <c r="F6">
        <v>3.5400291120815099</v>
      </c>
      <c r="G6">
        <v>3.5400291120815099</v>
      </c>
      <c r="H6">
        <v>35.152066246864997</v>
      </c>
      <c r="I6">
        <v>35.152066246864997</v>
      </c>
      <c r="J6">
        <v>35.152066246864997</v>
      </c>
      <c r="K6">
        <v>35.152066246864997</v>
      </c>
    </row>
    <row r="7" spans="1:11" x14ac:dyDescent="0.3">
      <c r="A7" t="s">
        <v>19</v>
      </c>
      <c r="B7" t="s">
        <v>12</v>
      </c>
      <c r="C7" t="s">
        <v>15</v>
      </c>
      <c r="D7">
        <v>1.1748251748251699</v>
      </c>
      <c r="E7">
        <v>1.1748251748251699</v>
      </c>
      <c r="F7">
        <v>1.1748251748251699</v>
      </c>
      <c r="G7">
        <v>1.1748251748251699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2.3920792079207902</v>
      </c>
      <c r="E8">
        <v>2.3920792079207902</v>
      </c>
      <c r="F8">
        <v>2.3920792079207902</v>
      </c>
      <c r="G8">
        <v>2.3920792079207902</v>
      </c>
      <c r="H8">
        <v>29.935494149345999</v>
      </c>
      <c r="I8">
        <v>29.935494149345999</v>
      </c>
      <c r="J8">
        <v>29.935494149345999</v>
      </c>
      <c r="K8">
        <v>29.935494149345999</v>
      </c>
    </row>
    <row r="9" spans="1:11" x14ac:dyDescent="0.3">
      <c r="A9" t="s">
        <v>21</v>
      </c>
      <c r="B9" t="s">
        <v>12</v>
      </c>
      <c r="C9" t="s">
        <v>15</v>
      </c>
      <c r="D9">
        <v>146</v>
      </c>
      <c r="E9">
        <v>146</v>
      </c>
      <c r="F9">
        <v>146</v>
      </c>
      <c r="G9">
        <v>146</v>
      </c>
      <c r="H9">
        <v>28.795975434228701</v>
      </c>
      <c r="I9">
        <v>28.795975434228701</v>
      </c>
      <c r="J9">
        <v>28.795975434228701</v>
      </c>
      <c r="K9">
        <v>28.795975434228701</v>
      </c>
    </row>
    <row r="10" spans="1:11" x14ac:dyDescent="0.3">
      <c r="A10" t="s">
        <v>22</v>
      </c>
      <c r="B10" t="s">
        <v>23</v>
      </c>
      <c r="C10" t="s">
        <v>15</v>
      </c>
      <c r="D10">
        <v>1.50611246943765</v>
      </c>
      <c r="E10">
        <v>1.50611246943765</v>
      </c>
      <c r="F10">
        <v>1.50611246943765</v>
      </c>
      <c r="G10">
        <v>1.50611246943765</v>
      </c>
      <c r="H10">
        <v>31.998073077362999</v>
      </c>
      <c r="I10">
        <v>31.998073077362999</v>
      </c>
      <c r="J10">
        <v>31.998073077362999</v>
      </c>
      <c r="K10">
        <v>31.998073077362999</v>
      </c>
    </row>
    <row r="11" spans="1:11" x14ac:dyDescent="0.3">
      <c r="A11" t="s">
        <v>24</v>
      </c>
      <c r="B11" t="s">
        <v>23</v>
      </c>
      <c r="C11" t="s">
        <v>15</v>
      </c>
      <c r="D11">
        <v>10.7961165048543</v>
      </c>
      <c r="E11">
        <v>10.7961165048543</v>
      </c>
      <c r="F11">
        <v>10.7961165048543</v>
      </c>
      <c r="G11">
        <v>10.7961165048543</v>
      </c>
      <c r="H11">
        <v>36.5929924055567</v>
      </c>
      <c r="I11">
        <v>36.5929924055567</v>
      </c>
      <c r="J11">
        <v>36.5929924055567</v>
      </c>
      <c r="K11">
        <v>36.5929924055567</v>
      </c>
    </row>
    <row r="12" spans="1:11" x14ac:dyDescent="0.3">
      <c r="A12" t="s">
        <v>25</v>
      </c>
      <c r="B12" t="s">
        <v>23</v>
      </c>
      <c r="C12" t="s">
        <v>15</v>
      </c>
      <c r="D12">
        <v>3.1323943661971798</v>
      </c>
      <c r="E12">
        <v>3.1323943661971798</v>
      </c>
      <c r="F12">
        <v>3.1323943661971798</v>
      </c>
      <c r="G12">
        <v>3.1323943661971798</v>
      </c>
      <c r="H12">
        <v>36.726149973172099</v>
      </c>
      <c r="I12">
        <v>36.726149973172099</v>
      </c>
      <c r="J12">
        <v>36.726149973172099</v>
      </c>
      <c r="K12">
        <v>36.726149973172099</v>
      </c>
    </row>
    <row r="13" spans="1:11" x14ac:dyDescent="0.3">
      <c r="A13" t="s">
        <v>26</v>
      </c>
      <c r="B13" t="s">
        <v>23</v>
      </c>
      <c r="C13" t="s">
        <v>15</v>
      </c>
      <c r="D13">
        <v>2.8</v>
      </c>
      <c r="E13">
        <v>2.8</v>
      </c>
      <c r="F13">
        <v>2.8</v>
      </c>
      <c r="G13">
        <v>2.8</v>
      </c>
      <c r="H13">
        <v>37.531439971481198</v>
      </c>
      <c r="I13">
        <v>37.531439971481198</v>
      </c>
      <c r="J13">
        <v>37.531439971481198</v>
      </c>
      <c r="K13">
        <v>37.531439971481198</v>
      </c>
    </row>
    <row r="14" spans="1:11" x14ac:dyDescent="0.3">
      <c r="A14" t="s">
        <v>27</v>
      </c>
      <c r="B14" t="s">
        <v>23</v>
      </c>
      <c r="C14" t="s">
        <v>15</v>
      </c>
      <c r="D14">
        <v>1.00598802395209</v>
      </c>
      <c r="E14">
        <v>1.00598802395209</v>
      </c>
      <c r="F14">
        <v>1.00598802395209</v>
      </c>
      <c r="G14">
        <v>1.00598802395209</v>
      </c>
      <c r="H14">
        <v>22.455259609394499</v>
      </c>
      <c r="I14">
        <v>22.455259609394499</v>
      </c>
      <c r="J14">
        <v>22.455259609394499</v>
      </c>
      <c r="K14">
        <v>22.455259609394499</v>
      </c>
    </row>
    <row r="15" spans="1:11" x14ac:dyDescent="0.3">
      <c r="A15" t="s">
        <v>28</v>
      </c>
      <c r="B15" t="s">
        <v>23</v>
      </c>
      <c r="C15" t="s">
        <v>15</v>
      </c>
      <c r="D15">
        <v>1.7824377457404901</v>
      </c>
      <c r="E15">
        <v>1.7824377457404901</v>
      </c>
      <c r="F15">
        <v>1.7824377457404901</v>
      </c>
      <c r="G15">
        <v>1.7824377457404901</v>
      </c>
      <c r="H15">
        <v>40.8088084300432</v>
      </c>
      <c r="I15">
        <v>40.8088084300432</v>
      </c>
      <c r="J15">
        <v>40.8088084300432</v>
      </c>
      <c r="K15">
        <v>40.8088084300432</v>
      </c>
    </row>
    <row r="16" spans="1:11" x14ac:dyDescent="0.3">
      <c r="A16" t="s">
        <v>29</v>
      </c>
      <c r="B16" t="s">
        <v>23</v>
      </c>
      <c r="C16" t="s">
        <v>15</v>
      </c>
      <c r="D16">
        <v>1.08582834331337</v>
      </c>
      <c r="E16">
        <v>1.08582834331337</v>
      </c>
      <c r="F16">
        <v>1.08582834331337</v>
      </c>
      <c r="G16">
        <v>1.08582834331337</v>
      </c>
      <c r="H16">
        <v>18.779414695581</v>
      </c>
      <c r="I16">
        <v>18.779414695581</v>
      </c>
      <c r="J16">
        <v>18.779414695581</v>
      </c>
      <c r="K16">
        <v>18.779414695581</v>
      </c>
    </row>
    <row r="17" spans="1:11" x14ac:dyDescent="0.3">
      <c r="A17" t="s">
        <v>30</v>
      </c>
      <c r="B17" t="s">
        <v>23</v>
      </c>
      <c r="C17" t="s">
        <v>15</v>
      </c>
      <c r="D17">
        <v>40</v>
      </c>
      <c r="E17">
        <v>40</v>
      </c>
      <c r="F17">
        <v>40</v>
      </c>
      <c r="G17">
        <v>40</v>
      </c>
      <c r="H17">
        <v>27.489461189056598</v>
      </c>
      <c r="I17">
        <v>27.489461189056598</v>
      </c>
      <c r="J17">
        <v>27.489461189056598</v>
      </c>
      <c r="K17">
        <v>27.489461189056598</v>
      </c>
    </row>
    <row r="18" spans="1:11" x14ac:dyDescent="0.3">
      <c r="A18" t="s">
        <v>31</v>
      </c>
      <c r="B18" t="s">
        <v>32</v>
      </c>
      <c r="C18" t="s">
        <v>15</v>
      </c>
      <c r="D18">
        <v>8.8000000000000007</v>
      </c>
      <c r="E18">
        <v>8.8000000000000007</v>
      </c>
      <c r="F18">
        <v>8.8000000000000007</v>
      </c>
      <c r="G18">
        <v>8.8000000000000007</v>
      </c>
      <c r="H18">
        <v>10.8138053613132</v>
      </c>
      <c r="I18">
        <v>10.8138053613132</v>
      </c>
      <c r="J18">
        <v>10.8138053613132</v>
      </c>
      <c r="K18">
        <v>10.8138053613132</v>
      </c>
    </row>
    <row r="19" spans="1:11" x14ac:dyDescent="0.3">
      <c r="A19" t="s">
        <v>33</v>
      </c>
      <c r="B19" t="s">
        <v>32</v>
      </c>
      <c r="C19" t="s">
        <v>15</v>
      </c>
      <c r="D19">
        <v>3.56982343499197</v>
      </c>
      <c r="E19">
        <v>3.56982343499197</v>
      </c>
      <c r="F19">
        <v>3.56982343499197</v>
      </c>
      <c r="G19">
        <v>3.56982343499197</v>
      </c>
      <c r="H19">
        <v>10.786421582854301</v>
      </c>
      <c r="I19">
        <v>10.786421582854301</v>
      </c>
      <c r="J19">
        <v>10.786421582854301</v>
      </c>
      <c r="K19">
        <v>10.786421582854301</v>
      </c>
    </row>
    <row r="20" spans="1:11" x14ac:dyDescent="0.3">
      <c r="A20" t="s">
        <v>34</v>
      </c>
      <c r="B20" t="s">
        <v>32</v>
      </c>
      <c r="C20" t="s">
        <v>15</v>
      </c>
      <c r="D20">
        <v>12.4</v>
      </c>
      <c r="E20">
        <v>12.4</v>
      </c>
      <c r="F20">
        <v>12.4</v>
      </c>
      <c r="G20">
        <v>12.4</v>
      </c>
      <c r="H20">
        <v>34.7671902114554</v>
      </c>
      <c r="I20">
        <v>34.7671902114554</v>
      </c>
      <c r="J20">
        <v>34.7671902114554</v>
      </c>
      <c r="K20">
        <v>34.7671902114554</v>
      </c>
    </row>
    <row r="21" spans="1:11" x14ac:dyDescent="0.3">
      <c r="A21" t="s">
        <v>35</v>
      </c>
      <c r="B21" t="s">
        <v>32</v>
      </c>
      <c r="C21" t="s">
        <v>15</v>
      </c>
      <c r="D21">
        <v>9.4978723404255305</v>
      </c>
      <c r="E21">
        <v>9.4978723404255305</v>
      </c>
      <c r="F21">
        <v>9.4978723404255305</v>
      </c>
      <c r="G21">
        <v>9.4978723404255305</v>
      </c>
      <c r="H21">
        <v>26.244889979022599</v>
      </c>
      <c r="I21">
        <v>26.244889979022599</v>
      </c>
      <c r="J21">
        <v>26.244889979022599</v>
      </c>
      <c r="K21">
        <v>26.244889979022599</v>
      </c>
    </row>
    <row r="22" spans="1:11" x14ac:dyDescent="0.3">
      <c r="A22" t="s">
        <v>36</v>
      </c>
      <c r="B22" t="s">
        <v>32</v>
      </c>
      <c r="C22" t="s">
        <v>15</v>
      </c>
      <c r="D22">
        <v>8.8000000000000007</v>
      </c>
      <c r="E22">
        <v>8.8000000000000007</v>
      </c>
      <c r="F22">
        <v>8.8000000000000007</v>
      </c>
      <c r="G22">
        <v>8.8000000000000007</v>
      </c>
      <c r="H22">
        <v>33.1579518918182</v>
      </c>
      <c r="I22">
        <v>33.1579518918182</v>
      </c>
      <c r="J22">
        <v>33.1579518918182</v>
      </c>
      <c r="K22">
        <v>33.1579518918182</v>
      </c>
    </row>
    <row r="23" spans="1:11" x14ac:dyDescent="0.3">
      <c r="A23" t="s">
        <v>37</v>
      </c>
      <c r="B23" t="s">
        <v>38</v>
      </c>
      <c r="C23" t="s">
        <v>39</v>
      </c>
      <c r="D23">
        <v>0.95648602803321103</v>
      </c>
      <c r="E23">
        <v>4.0110704401392701</v>
      </c>
      <c r="F23">
        <v>9.1740380323185402</v>
      </c>
      <c r="G23">
        <v>38.865101330238303</v>
      </c>
      <c r="H23">
        <v>28.434992891691</v>
      </c>
      <c r="I23">
        <v>41.659249967049497</v>
      </c>
      <c r="J23">
        <v>53.321658906896502</v>
      </c>
      <c r="K23">
        <v>83.331929808431894</v>
      </c>
    </row>
    <row r="24" spans="1:11" x14ac:dyDescent="0.3">
      <c r="A24" t="s">
        <v>40</v>
      </c>
      <c r="B24" t="s">
        <v>38</v>
      </c>
      <c r="C24" t="s">
        <v>13</v>
      </c>
      <c r="D24">
        <v>0.64284938646975698</v>
      </c>
      <c r="E24">
        <v>0.64284938646975698</v>
      </c>
      <c r="F24">
        <v>0.64284938646975698</v>
      </c>
      <c r="G24">
        <v>0.64284938646975698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0.70956521739130396</v>
      </c>
      <c r="E25">
        <v>0.70956521739130396</v>
      </c>
      <c r="F25">
        <v>0.70956521739130396</v>
      </c>
      <c r="G25">
        <v>0.70956521739130396</v>
      </c>
      <c r="H25">
        <v>20.825952479938898</v>
      </c>
      <c r="I25">
        <v>20.825952479938898</v>
      </c>
      <c r="J25">
        <v>20.825952479938898</v>
      </c>
      <c r="K25">
        <v>20.825952479938898</v>
      </c>
    </row>
    <row r="26" spans="1:11" x14ac:dyDescent="0.3">
      <c r="A26" t="s">
        <v>42</v>
      </c>
      <c r="B26" t="s">
        <v>38</v>
      </c>
      <c r="C26" t="s">
        <v>13</v>
      </c>
      <c r="D26">
        <v>0.49190082644628103</v>
      </c>
      <c r="E26">
        <v>0.49190082644628103</v>
      </c>
      <c r="F26">
        <v>0.49190082644628103</v>
      </c>
      <c r="G26">
        <v>0.49190082644628103</v>
      </c>
      <c r="H26">
        <v>19.8820118727803</v>
      </c>
      <c r="I26">
        <v>19.8820118727803</v>
      </c>
      <c r="J26">
        <v>19.8820118727803</v>
      </c>
      <c r="K26">
        <v>19.8820118727803</v>
      </c>
    </row>
    <row r="27" spans="1:11" x14ac:dyDescent="0.3">
      <c r="A27" t="s">
        <v>43</v>
      </c>
      <c r="B27" t="s">
        <v>38</v>
      </c>
      <c r="C27" t="s">
        <v>13</v>
      </c>
      <c r="D27">
        <v>1.5556923076922999</v>
      </c>
      <c r="E27">
        <v>1.5556923076922999</v>
      </c>
      <c r="F27">
        <v>1.5556923076922999</v>
      </c>
      <c r="G27">
        <v>1.5556923076922999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1.204</v>
      </c>
      <c r="E28">
        <v>4.1989999999999998</v>
      </c>
      <c r="F28">
        <v>7.2610000000000001</v>
      </c>
      <c r="G28">
        <v>24.282</v>
      </c>
      <c r="H28">
        <v>22.7547798369345</v>
      </c>
      <c r="I28">
        <v>36.922617399248303</v>
      </c>
      <c r="J28">
        <v>48.4452508653332</v>
      </c>
      <c r="K28">
        <v>81.964072650179304</v>
      </c>
    </row>
    <row r="29" spans="1:11" x14ac:dyDescent="0.3">
      <c r="A29" t="s">
        <v>45</v>
      </c>
      <c r="B29" t="s">
        <v>38</v>
      </c>
      <c r="C29" t="s">
        <v>39</v>
      </c>
      <c r="D29">
        <v>1.3340000000000001</v>
      </c>
      <c r="E29">
        <v>4.3360000000000003</v>
      </c>
      <c r="F29">
        <v>6.9580000000000002</v>
      </c>
      <c r="G29">
        <v>24.122</v>
      </c>
      <c r="H29">
        <v>23.473482583949199</v>
      </c>
      <c r="I29">
        <v>37.955407887446697</v>
      </c>
      <c r="J29">
        <v>49.1724562165764</v>
      </c>
      <c r="K29">
        <v>82.401173250562493</v>
      </c>
    </row>
    <row r="30" spans="1:11" x14ac:dyDescent="0.3">
      <c r="A30" t="s">
        <v>46</v>
      </c>
      <c r="B30" t="s">
        <v>38</v>
      </c>
      <c r="C30" t="s">
        <v>39</v>
      </c>
      <c r="D30">
        <v>0.77</v>
      </c>
      <c r="E30">
        <v>2.1419999999999999</v>
      </c>
      <c r="F30">
        <v>5.3540000000000001</v>
      </c>
      <c r="G30">
        <v>46.235999999999997</v>
      </c>
      <c r="H30">
        <v>23.860575786405999</v>
      </c>
      <c r="I30">
        <v>36.906137977707701</v>
      </c>
      <c r="J30">
        <v>40.577447337231597</v>
      </c>
      <c r="K30">
        <v>72.804976148941506</v>
      </c>
    </row>
    <row r="31" spans="1:11" x14ac:dyDescent="0.3">
      <c r="A31" t="s">
        <v>47</v>
      </c>
      <c r="B31" t="s">
        <v>38</v>
      </c>
      <c r="C31" t="s">
        <v>15</v>
      </c>
      <c r="D31">
        <v>1.0259688373951199</v>
      </c>
      <c r="E31">
        <v>1.0259688373951199</v>
      </c>
      <c r="F31">
        <v>1.0259688373951199</v>
      </c>
      <c r="G31">
        <v>1.0259688373951199</v>
      </c>
      <c r="H31">
        <v>27.971706844584801</v>
      </c>
      <c r="I31">
        <v>27.971706844584801</v>
      </c>
      <c r="J31">
        <v>27.971706844584801</v>
      </c>
      <c r="K31">
        <v>27.971706844584801</v>
      </c>
    </row>
    <row r="32" spans="1:11" x14ac:dyDescent="0.3">
      <c r="A32" t="s">
        <v>48</v>
      </c>
      <c r="B32" t="s">
        <v>38</v>
      </c>
      <c r="C32" t="s">
        <v>15</v>
      </c>
      <c r="D32">
        <v>1.9070385126161999</v>
      </c>
      <c r="E32">
        <v>1.9070385126161999</v>
      </c>
      <c r="F32">
        <v>1.9070385126161999</v>
      </c>
      <c r="G32">
        <v>1.9070385126161999</v>
      </c>
      <c r="H32">
        <v>32.805550541719597</v>
      </c>
      <c r="I32">
        <v>32.805550541719597</v>
      </c>
      <c r="J32">
        <v>32.805550541719597</v>
      </c>
      <c r="K32">
        <v>32.805550541719597</v>
      </c>
    </row>
    <row r="33" spans="1:11" x14ac:dyDescent="0.3">
      <c r="A33" t="s">
        <v>49</v>
      </c>
      <c r="B33" t="s">
        <v>38</v>
      </c>
      <c r="C33" t="s">
        <v>15</v>
      </c>
      <c r="D33">
        <v>0.45335801707291901</v>
      </c>
      <c r="E33">
        <v>0.45335801707291901</v>
      </c>
      <c r="F33">
        <v>0.45335801707291901</v>
      </c>
      <c r="G33">
        <v>0.45335801707291901</v>
      </c>
      <c r="H33">
        <v>20.772090547435301</v>
      </c>
      <c r="I33">
        <v>20.772090547435301</v>
      </c>
      <c r="J33">
        <v>20.772090547435301</v>
      </c>
      <c r="K33">
        <v>20.772090547435301</v>
      </c>
    </row>
    <row r="34" spans="1:11" x14ac:dyDescent="0.3">
      <c r="A34" t="s">
        <v>50</v>
      </c>
      <c r="B34" t="s">
        <v>38</v>
      </c>
      <c r="C34" t="s">
        <v>15</v>
      </c>
      <c r="D34">
        <v>1.0509031198686301</v>
      </c>
      <c r="E34">
        <v>1.0509031198686301</v>
      </c>
      <c r="F34">
        <v>1.0509031198686301</v>
      </c>
      <c r="G34">
        <v>1.0509031198686301</v>
      </c>
      <c r="H34">
        <v>33.783470987151901</v>
      </c>
      <c r="I34">
        <v>33.783470987151901</v>
      </c>
      <c r="J34">
        <v>33.783470987151901</v>
      </c>
      <c r="K34">
        <v>33.783470987151901</v>
      </c>
    </row>
    <row r="35" spans="1:11" x14ac:dyDescent="0.3">
      <c r="A35" t="s">
        <v>51</v>
      </c>
      <c r="B35" t="s">
        <v>52</v>
      </c>
      <c r="C35" t="s">
        <v>13</v>
      </c>
      <c r="D35">
        <v>0.71314285714285697</v>
      </c>
      <c r="E35">
        <v>0.71314285714285697</v>
      </c>
      <c r="F35">
        <v>0.71314285714285697</v>
      </c>
      <c r="G35">
        <v>0.71314285714285697</v>
      </c>
      <c r="H35">
        <v>20.915225840114498</v>
      </c>
      <c r="I35">
        <v>20.915225840114498</v>
      </c>
      <c r="J35">
        <v>20.915225840114498</v>
      </c>
      <c r="K35">
        <v>20.915225840114498</v>
      </c>
    </row>
    <row r="36" spans="1:11" x14ac:dyDescent="0.3">
      <c r="A36" t="s">
        <v>53</v>
      </c>
      <c r="B36" t="s">
        <v>52</v>
      </c>
      <c r="C36" t="s">
        <v>13</v>
      </c>
      <c r="D36">
        <v>2.1842645007793902</v>
      </c>
      <c r="E36">
        <v>2.1842645007793902</v>
      </c>
      <c r="F36">
        <v>2.1842645007793902</v>
      </c>
      <c r="G36">
        <v>2.1842645007793902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1.67158585148746</v>
      </c>
      <c r="E37">
        <v>1.67158585148746</v>
      </c>
      <c r="F37">
        <v>1.67158585148746</v>
      </c>
      <c r="G37">
        <v>1.67158585148746</v>
      </c>
      <c r="H37">
        <v>35.776224327732997</v>
      </c>
      <c r="I37">
        <v>35.776224327732997</v>
      </c>
      <c r="J37">
        <v>35.776224327732997</v>
      </c>
      <c r="K37">
        <v>35.776224327732997</v>
      </c>
    </row>
    <row r="38" spans="1:11" x14ac:dyDescent="0.3">
      <c r="A38" t="s">
        <v>55</v>
      </c>
      <c r="B38" t="s">
        <v>52</v>
      </c>
      <c r="C38" t="s">
        <v>39</v>
      </c>
      <c r="D38">
        <v>0.77800000000000002</v>
      </c>
      <c r="E38">
        <v>2.0680000000000001</v>
      </c>
      <c r="F38">
        <v>7.5339999999999998</v>
      </c>
      <c r="G38">
        <v>51.944000000000003</v>
      </c>
      <c r="H38">
        <v>23.111111726447199</v>
      </c>
      <c r="I38">
        <v>34.591231155320898</v>
      </c>
      <c r="J38">
        <v>37.522913116831802</v>
      </c>
      <c r="K38">
        <v>72.188180013350703</v>
      </c>
    </row>
    <row r="39" spans="1:11" x14ac:dyDescent="0.3">
      <c r="A39" t="s">
        <v>56</v>
      </c>
      <c r="B39" t="s">
        <v>52</v>
      </c>
      <c r="C39" t="s">
        <v>39</v>
      </c>
      <c r="D39">
        <v>0.93066666666666598</v>
      </c>
      <c r="E39">
        <v>1.83466666666666</v>
      </c>
      <c r="F39">
        <v>3.2666666666666599</v>
      </c>
      <c r="G39">
        <v>8.4586666666666606</v>
      </c>
      <c r="H39">
        <v>21.3176620454018</v>
      </c>
      <c r="I39">
        <v>37.1298729577938</v>
      </c>
      <c r="J39">
        <v>51.361516948840297</v>
      </c>
      <c r="K39">
        <v>79.981136982558994</v>
      </c>
    </row>
    <row r="40" spans="1:11" x14ac:dyDescent="0.3">
      <c r="A40" t="s">
        <v>57</v>
      </c>
      <c r="B40" t="s">
        <v>52</v>
      </c>
      <c r="C40" t="s">
        <v>39</v>
      </c>
      <c r="D40">
        <v>0.76800000000000002</v>
      </c>
      <c r="E40">
        <v>2.3079999999999998</v>
      </c>
      <c r="F40">
        <v>9.9580000000000002</v>
      </c>
      <c r="G40">
        <v>62.085999999999999</v>
      </c>
      <c r="H40">
        <v>28.016084668935601</v>
      </c>
      <c r="I40">
        <v>37.306841311965201</v>
      </c>
      <c r="J40">
        <v>40.484474687990797</v>
      </c>
      <c r="K40">
        <v>78.698616916690497</v>
      </c>
    </row>
    <row r="41" spans="1:11" x14ac:dyDescent="0.3">
      <c r="A41" t="s">
        <v>58</v>
      </c>
      <c r="B41" t="s">
        <v>52</v>
      </c>
      <c r="C41" t="s">
        <v>15</v>
      </c>
      <c r="D41">
        <v>0.94876505409267198</v>
      </c>
      <c r="E41">
        <v>0.94876505409267198</v>
      </c>
      <c r="F41">
        <v>0.94876505409267198</v>
      </c>
      <c r="G41">
        <v>0.94876505409267198</v>
      </c>
      <c r="H41">
        <v>15.810075725433499</v>
      </c>
      <c r="I41">
        <v>15.810075725433499</v>
      </c>
      <c r="J41">
        <v>15.810075725433499</v>
      </c>
      <c r="K41">
        <v>15.810075725433499</v>
      </c>
    </row>
    <row r="42" spans="1:11" x14ac:dyDescent="0.3">
      <c r="A42" t="s">
        <v>59</v>
      </c>
      <c r="B42" t="s">
        <v>52</v>
      </c>
      <c r="C42" t="s">
        <v>15</v>
      </c>
      <c r="D42">
        <v>2.7790143084260701</v>
      </c>
      <c r="E42">
        <v>2.7790143084260701</v>
      </c>
      <c r="F42">
        <v>2.7790143084260701</v>
      </c>
      <c r="G42">
        <v>2.7790143084260701</v>
      </c>
      <c r="H42">
        <v>37.766471513533801</v>
      </c>
      <c r="I42">
        <v>37.766471513533801</v>
      </c>
      <c r="J42">
        <v>37.766471513533801</v>
      </c>
      <c r="K42">
        <v>37.766471513533801</v>
      </c>
    </row>
    <row r="43" spans="1:11" x14ac:dyDescent="0.3">
      <c r="A43" t="s">
        <v>60</v>
      </c>
      <c r="B43" t="s">
        <v>52</v>
      </c>
      <c r="C43" t="s">
        <v>15</v>
      </c>
      <c r="D43">
        <v>0.54646411733891997</v>
      </c>
      <c r="E43">
        <v>0.54646411733891997</v>
      </c>
      <c r="F43">
        <v>0.54646411733891997</v>
      </c>
      <c r="G43">
        <v>0.54646411733891997</v>
      </c>
      <c r="H43">
        <v>18.337863235902901</v>
      </c>
      <c r="I43">
        <v>18.337863235902901</v>
      </c>
      <c r="J43">
        <v>18.337863235902901</v>
      </c>
      <c r="K43">
        <v>18.337863235902901</v>
      </c>
    </row>
    <row r="44" spans="1:11" x14ac:dyDescent="0.3">
      <c r="A44" t="s">
        <v>61</v>
      </c>
      <c r="B44" t="s">
        <v>52</v>
      </c>
      <c r="C44" t="s">
        <v>15</v>
      </c>
      <c r="D44">
        <v>1.11069418386491</v>
      </c>
      <c r="E44">
        <v>1.11069418386491</v>
      </c>
      <c r="F44">
        <v>1.11069418386491</v>
      </c>
      <c r="G44">
        <v>1.11069418386491</v>
      </c>
      <c r="H44">
        <v>24.097500631056899</v>
      </c>
      <c r="I44">
        <v>24.097500631056899</v>
      </c>
      <c r="J44">
        <v>24.097500631056899</v>
      </c>
      <c r="K44">
        <v>24.097500631056899</v>
      </c>
    </row>
    <row r="45" spans="1:11" x14ac:dyDescent="0.3">
      <c r="A45" t="s">
        <v>62</v>
      </c>
      <c r="B45" t="s">
        <v>63</v>
      </c>
      <c r="C45" t="s">
        <v>15</v>
      </c>
      <c r="D45">
        <v>0.23598098078957699</v>
      </c>
      <c r="E45">
        <v>0.23598098078957699</v>
      </c>
      <c r="F45">
        <v>0.23598098078957699</v>
      </c>
      <c r="G45">
        <v>0.23598098078957699</v>
      </c>
      <c r="H45">
        <v>17.107221684296601</v>
      </c>
      <c r="I45">
        <v>17.107221684296601</v>
      </c>
      <c r="J45">
        <v>17.107221684296601</v>
      </c>
      <c r="K45">
        <v>17.107221684296601</v>
      </c>
    </row>
    <row r="46" spans="1:11" x14ac:dyDescent="0.3">
      <c r="A46" t="s">
        <v>64</v>
      </c>
      <c r="B46" t="s">
        <v>63</v>
      </c>
      <c r="C46" t="s">
        <v>15</v>
      </c>
      <c r="D46">
        <v>0.17450487201707801</v>
      </c>
      <c r="E46">
        <v>0.17450487201707801</v>
      </c>
      <c r="F46">
        <v>0.17450487201707801</v>
      </c>
      <c r="G46">
        <v>0.17450487201707801</v>
      </c>
      <c r="H46">
        <v>13.735785291053499</v>
      </c>
      <c r="I46">
        <v>13.735785291053499</v>
      </c>
      <c r="J46">
        <v>13.735785291053499</v>
      </c>
      <c r="K46">
        <v>13.735785291053499</v>
      </c>
    </row>
    <row r="47" spans="1:11" x14ac:dyDescent="0.3">
      <c r="A47" t="s">
        <v>65</v>
      </c>
      <c r="B47" t="s">
        <v>63</v>
      </c>
      <c r="C47" t="s">
        <v>15</v>
      </c>
      <c r="D47">
        <v>0.432690223282029</v>
      </c>
      <c r="E47">
        <v>0.432690223282029</v>
      </c>
      <c r="F47">
        <v>0.432690223282029</v>
      </c>
      <c r="G47">
        <v>0.432690223282029</v>
      </c>
      <c r="H47">
        <v>17.1255914276731</v>
      </c>
      <c r="I47">
        <v>17.1255914276731</v>
      </c>
      <c r="J47">
        <v>17.1255914276731</v>
      </c>
      <c r="K47">
        <v>17.1255914276731</v>
      </c>
    </row>
    <row r="48" spans="1:11" x14ac:dyDescent="0.3">
      <c r="A48" t="s">
        <v>66</v>
      </c>
      <c r="B48" t="s">
        <v>63</v>
      </c>
      <c r="C48" t="s">
        <v>15</v>
      </c>
      <c r="D48">
        <v>0.54120758043190798</v>
      </c>
      <c r="E48">
        <v>0.54120758043190798</v>
      </c>
      <c r="F48">
        <v>0.54120758043190798</v>
      </c>
      <c r="G48">
        <v>0.54120758043190798</v>
      </c>
      <c r="H48">
        <v>7.2659358414978703</v>
      </c>
      <c r="I48">
        <v>7.2659358414978703</v>
      </c>
      <c r="J48">
        <v>7.2659358414978703</v>
      </c>
      <c r="K48">
        <v>7.2659358414978703</v>
      </c>
    </row>
    <row r="49" spans="1:11" x14ac:dyDescent="0.3">
      <c r="A49" t="s">
        <v>67</v>
      </c>
      <c r="B49" t="s">
        <v>63</v>
      </c>
      <c r="C49" t="s">
        <v>15</v>
      </c>
      <c r="D49">
        <v>0.25846153846153802</v>
      </c>
      <c r="E49">
        <v>0.25846153846153802</v>
      </c>
      <c r="F49">
        <v>0.25846153846153802</v>
      </c>
      <c r="G49">
        <v>0.25846153846153802</v>
      </c>
      <c r="H49">
        <v>15.0301287883965</v>
      </c>
      <c r="I49">
        <v>15.0301287883965</v>
      </c>
      <c r="J49">
        <v>15.0301287883965</v>
      </c>
      <c r="K49">
        <v>15.0301287883965</v>
      </c>
    </row>
    <row r="50" spans="1:11" x14ac:dyDescent="0.3">
      <c r="A50" t="s">
        <v>68</v>
      </c>
      <c r="B50" t="s">
        <v>63</v>
      </c>
      <c r="C50" t="s">
        <v>15</v>
      </c>
      <c r="D50">
        <v>0.22706447647781799</v>
      </c>
      <c r="E50">
        <v>0.22706447647781799</v>
      </c>
      <c r="F50">
        <v>0.22706447647781799</v>
      </c>
      <c r="G50">
        <v>0.22706447647781799</v>
      </c>
      <c r="H50">
        <v>15.5807506326367</v>
      </c>
      <c r="I50">
        <v>15.5807506326367</v>
      </c>
      <c r="J50">
        <v>15.5807506326367</v>
      </c>
      <c r="K50">
        <v>15.5807506326367</v>
      </c>
    </row>
    <row r="51" spans="1:11" x14ac:dyDescent="0.3">
      <c r="A51" t="s">
        <v>69</v>
      </c>
      <c r="B51" t="s">
        <v>63</v>
      </c>
      <c r="C51" t="s">
        <v>15</v>
      </c>
      <c r="D51">
        <v>1.1257035647279501</v>
      </c>
      <c r="E51">
        <v>1.1257035647279501</v>
      </c>
      <c r="F51">
        <v>1.1257035647279501</v>
      </c>
      <c r="G51">
        <v>1.1257035647279501</v>
      </c>
      <c r="H51">
        <v>14.0591427335397</v>
      </c>
      <c r="I51">
        <v>14.0591427335397</v>
      </c>
      <c r="J51">
        <v>14.0591427335397</v>
      </c>
      <c r="K51">
        <v>14.0591427335397</v>
      </c>
    </row>
    <row r="52" spans="1:11" x14ac:dyDescent="0.3">
      <c r="A52" t="s">
        <v>70</v>
      </c>
      <c r="B52" t="s">
        <v>71</v>
      </c>
      <c r="C52" t="s">
        <v>39</v>
      </c>
      <c r="D52">
        <v>0.83839999999999903</v>
      </c>
      <c r="E52">
        <v>2.4079999999999999</v>
      </c>
      <c r="F52">
        <v>2.4079999999999999</v>
      </c>
      <c r="G52">
        <v>2.4079999999999999</v>
      </c>
      <c r="H52">
        <v>37.060334607479803</v>
      </c>
      <c r="I52">
        <v>45.732609812561101</v>
      </c>
      <c r="J52">
        <v>45.732609812561101</v>
      </c>
      <c r="K52">
        <v>45.732609812561101</v>
      </c>
    </row>
    <row r="53" spans="1:11" x14ac:dyDescent="0.3">
      <c r="A53" t="s">
        <v>72</v>
      </c>
      <c r="B53" t="s">
        <v>71</v>
      </c>
      <c r="C53" t="s">
        <v>39</v>
      </c>
      <c r="D53">
        <v>0.50186666666666602</v>
      </c>
      <c r="E53">
        <v>0.62026666666666597</v>
      </c>
      <c r="F53">
        <v>0.62026666666666597</v>
      </c>
      <c r="G53">
        <v>0.62026666666666597</v>
      </c>
      <c r="H53">
        <v>37.717167471777202</v>
      </c>
      <c r="I53">
        <v>37.043110780568703</v>
      </c>
      <c r="J53">
        <v>37.043110780568703</v>
      </c>
      <c r="K53">
        <v>37.043110780568703</v>
      </c>
    </row>
    <row r="54" spans="1:11" x14ac:dyDescent="0.3">
      <c r="A54" t="s">
        <v>73</v>
      </c>
      <c r="B54" t="s">
        <v>71</v>
      </c>
      <c r="C54" t="s">
        <v>39</v>
      </c>
      <c r="D54">
        <v>0.41599999999999998</v>
      </c>
      <c r="E54">
        <v>0.41599999999999998</v>
      </c>
      <c r="F54">
        <v>0.41599999999999998</v>
      </c>
      <c r="G54">
        <v>0.41599999999999998</v>
      </c>
      <c r="H54">
        <v>53.130471283527903</v>
      </c>
      <c r="I54">
        <v>56.728423661378898</v>
      </c>
      <c r="J54">
        <v>56.728423661378898</v>
      </c>
      <c r="K54">
        <v>56.728423661378898</v>
      </c>
    </row>
    <row r="55" spans="1:11" x14ac:dyDescent="0.3">
      <c r="A55" t="s">
        <v>74</v>
      </c>
      <c r="B55" t="s">
        <v>71</v>
      </c>
      <c r="C55" t="s">
        <v>39</v>
      </c>
      <c r="D55">
        <v>0.20799999999999999</v>
      </c>
      <c r="E55">
        <v>0.20799999999999999</v>
      </c>
      <c r="F55">
        <v>0.20799999999999999</v>
      </c>
      <c r="G55">
        <v>0.20799999999999999</v>
      </c>
      <c r="H55">
        <v>57.306869650603602</v>
      </c>
      <c r="I55">
        <v>57.306869650603602</v>
      </c>
      <c r="J55">
        <v>57.306869650603602</v>
      </c>
      <c r="K55">
        <v>57.306869650603602</v>
      </c>
    </row>
    <row r="56" spans="1:11" x14ac:dyDescent="0.3">
      <c r="A56" t="s">
        <v>75</v>
      </c>
      <c r="B56" t="s">
        <v>71</v>
      </c>
      <c r="C56" t="s">
        <v>39</v>
      </c>
      <c r="D56">
        <v>0.41599999999999998</v>
      </c>
      <c r="E56">
        <v>0.41599999999999998</v>
      </c>
      <c r="F56">
        <v>0.41599999999999998</v>
      </c>
      <c r="G56">
        <v>0.41599999999999998</v>
      </c>
      <c r="H56">
        <v>53.130471283527903</v>
      </c>
      <c r="I56">
        <v>56.728423661378898</v>
      </c>
      <c r="J56">
        <v>56.728423661378898</v>
      </c>
      <c r="K56">
        <v>56.728423661378898</v>
      </c>
    </row>
    <row r="57" spans="1:11" x14ac:dyDescent="0.3">
      <c r="A57" t="s">
        <v>76</v>
      </c>
      <c r="B57" t="s">
        <v>71</v>
      </c>
      <c r="C57" t="s">
        <v>39</v>
      </c>
      <c r="D57">
        <v>0.20799999999999999</v>
      </c>
      <c r="E57">
        <v>0.20799999999999999</v>
      </c>
      <c r="F57">
        <v>0.20799999999999999</v>
      </c>
      <c r="G57">
        <v>0.20799999999999999</v>
      </c>
      <c r="H57">
        <v>57.306869650603602</v>
      </c>
      <c r="I57">
        <v>57.306869650603602</v>
      </c>
      <c r="J57">
        <v>57.306869650603602</v>
      </c>
      <c r="K57">
        <v>57.306869650603602</v>
      </c>
    </row>
    <row r="58" spans="1:11" x14ac:dyDescent="0.3">
      <c r="A58" t="s">
        <v>77</v>
      </c>
      <c r="B58" t="s">
        <v>71</v>
      </c>
      <c r="C58" t="s">
        <v>39</v>
      </c>
      <c r="D58">
        <v>0.41599999999999998</v>
      </c>
      <c r="E58">
        <v>0.41599999999999998</v>
      </c>
      <c r="F58">
        <v>0.41599999999999998</v>
      </c>
      <c r="G58">
        <v>0.41599999999999998</v>
      </c>
      <c r="H58">
        <v>53.130471283527903</v>
      </c>
      <c r="I58">
        <v>56.728423661378898</v>
      </c>
      <c r="J58">
        <v>56.728423661378898</v>
      </c>
      <c r="K58">
        <v>56.728423661378898</v>
      </c>
    </row>
    <row r="59" spans="1:11" x14ac:dyDescent="0.3">
      <c r="A59" t="s">
        <v>78</v>
      </c>
      <c r="B59" t="s">
        <v>71</v>
      </c>
      <c r="C59" t="s">
        <v>39</v>
      </c>
      <c r="D59">
        <v>0.20799999999999999</v>
      </c>
      <c r="E59">
        <v>0.20799999999999999</v>
      </c>
      <c r="F59">
        <v>0.20799999999999999</v>
      </c>
      <c r="G59">
        <v>0.20799999999999999</v>
      </c>
      <c r="H59">
        <v>57.306869650603602</v>
      </c>
      <c r="I59">
        <v>57.306869650603602</v>
      </c>
      <c r="J59">
        <v>57.306869650603602</v>
      </c>
      <c r="K59">
        <v>57.306869650603602</v>
      </c>
    </row>
    <row r="60" spans="1:11" x14ac:dyDescent="0.3">
      <c r="A60" t="s">
        <v>79</v>
      </c>
      <c r="B60" t="s">
        <v>71</v>
      </c>
      <c r="C60" t="s">
        <v>39</v>
      </c>
      <c r="D60">
        <v>0.45440000000000003</v>
      </c>
      <c r="E60">
        <v>0.90880000000000005</v>
      </c>
      <c r="F60">
        <v>0.90880000000000005</v>
      </c>
      <c r="G60">
        <v>0.90880000000000005</v>
      </c>
      <c r="H60">
        <v>23.256826894955601</v>
      </c>
      <c r="I60">
        <v>24.534634744240101</v>
      </c>
      <c r="J60">
        <v>24.534634744240101</v>
      </c>
      <c r="K60">
        <v>24.534634744240101</v>
      </c>
    </row>
    <row r="61" spans="1:11" x14ac:dyDescent="0.3">
      <c r="A61" t="s">
        <v>80</v>
      </c>
      <c r="B61" t="s">
        <v>71</v>
      </c>
      <c r="C61" t="s">
        <v>39</v>
      </c>
      <c r="D61">
        <v>0.45173333333333299</v>
      </c>
      <c r="E61">
        <v>1.01173333333333</v>
      </c>
      <c r="F61">
        <v>1.01173333333333</v>
      </c>
      <c r="G61">
        <v>1.01173333333333</v>
      </c>
      <c r="H61">
        <v>33.2971845089032</v>
      </c>
      <c r="I61">
        <v>33.766300010257098</v>
      </c>
      <c r="J61">
        <v>33.766300010257098</v>
      </c>
      <c r="K61">
        <v>33.766300010257098</v>
      </c>
    </row>
    <row r="62" spans="1:11" x14ac:dyDescent="0.3">
      <c r="A62" t="s">
        <v>70</v>
      </c>
      <c r="B62" t="s">
        <v>81</v>
      </c>
      <c r="C62" t="s">
        <v>39</v>
      </c>
      <c r="D62">
        <v>0.19328210462736101</v>
      </c>
      <c r="E62">
        <v>0.21475789403040099</v>
      </c>
      <c r="F62">
        <v>0.21475789403040099</v>
      </c>
      <c r="G62">
        <v>0.21475789403040099</v>
      </c>
      <c r="H62">
        <v>52.6336659724127</v>
      </c>
      <c r="I62">
        <v>58.6785758872957</v>
      </c>
      <c r="J62">
        <v>58.6785758872957</v>
      </c>
      <c r="K62">
        <v>58.6785758872957</v>
      </c>
    </row>
    <row r="63" spans="1:11" x14ac:dyDescent="0.3">
      <c r="A63" t="s">
        <v>82</v>
      </c>
      <c r="B63" t="s">
        <v>81</v>
      </c>
      <c r="C63" t="s">
        <v>39</v>
      </c>
      <c r="D63">
        <v>0.51906247701892005</v>
      </c>
      <c r="E63">
        <v>0.624959290659438</v>
      </c>
      <c r="F63">
        <v>0.624959290659438</v>
      </c>
      <c r="G63">
        <v>0.624959290659438</v>
      </c>
      <c r="H63">
        <v>29.324100202584699</v>
      </c>
      <c r="I63">
        <v>29.244074416766399</v>
      </c>
      <c r="J63">
        <v>29.244074416766399</v>
      </c>
      <c r="K63">
        <v>29.244074416766399</v>
      </c>
    </row>
    <row r="64" spans="1:11" x14ac:dyDescent="0.3">
      <c r="A64" t="s">
        <v>72</v>
      </c>
      <c r="B64" t="s">
        <v>81</v>
      </c>
      <c r="C64" t="s">
        <v>39</v>
      </c>
      <c r="D64">
        <v>0.57972464190944495</v>
      </c>
      <c r="E64">
        <v>0.74110504452687598</v>
      </c>
      <c r="F64">
        <v>0.74110504452687598</v>
      </c>
      <c r="G64">
        <v>0.74110504452687598</v>
      </c>
      <c r="H64">
        <v>38.9187773419061</v>
      </c>
      <c r="I64">
        <v>39.954357953838802</v>
      </c>
      <c r="J64">
        <v>39.954357953838802</v>
      </c>
      <c r="K64">
        <v>39.954357953838802</v>
      </c>
    </row>
    <row r="65" spans="1:11" x14ac:dyDescent="0.3">
      <c r="A65" t="s">
        <v>83</v>
      </c>
      <c r="B65" t="s">
        <v>81</v>
      </c>
      <c r="C65" t="s">
        <v>39</v>
      </c>
      <c r="D65">
        <v>0.20933333333333301</v>
      </c>
      <c r="E65">
        <v>0.20933333333333301</v>
      </c>
      <c r="F65">
        <v>0.20933333333333301</v>
      </c>
      <c r="G65">
        <v>0.20933333333333301</v>
      </c>
      <c r="H65">
        <v>54.296569693963797</v>
      </c>
      <c r="I65">
        <v>54.296569693963797</v>
      </c>
      <c r="J65">
        <v>54.296569693963797</v>
      </c>
      <c r="K65">
        <v>54.296569693963797</v>
      </c>
    </row>
    <row r="66" spans="1:11" x14ac:dyDescent="0.3">
      <c r="A66" t="s">
        <v>84</v>
      </c>
      <c r="B66" t="s">
        <v>81</v>
      </c>
      <c r="C66" t="s">
        <v>39</v>
      </c>
      <c r="D66">
        <v>0.20533333333333301</v>
      </c>
      <c r="E66">
        <v>0.20533333333333301</v>
      </c>
      <c r="F66">
        <v>0.20533333333333301</v>
      </c>
      <c r="G66">
        <v>0.20533333333333301</v>
      </c>
      <c r="H66">
        <v>52.535657103406997</v>
      </c>
      <c r="I66">
        <v>52.535657103406997</v>
      </c>
      <c r="J66">
        <v>52.535657103406997</v>
      </c>
      <c r="K66">
        <v>52.535657103406997</v>
      </c>
    </row>
    <row r="67" spans="1:11" x14ac:dyDescent="0.3">
      <c r="A67" t="s">
        <v>85</v>
      </c>
      <c r="B67" t="s">
        <v>81</v>
      </c>
      <c r="C67" t="s">
        <v>39</v>
      </c>
      <c r="D67">
        <v>0.20933333333333301</v>
      </c>
      <c r="E67">
        <v>0.20933333333333301</v>
      </c>
      <c r="F67">
        <v>0.20933333333333301</v>
      </c>
      <c r="G67">
        <v>0.20933333333333301</v>
      </c>
      <c r="H67">
        <v>54.296569693963797</v>
      </c>
      <c r="I67">
        <v>54.296569693963797</v>
      </c>
      <c r="J67">
        <v>54.296569693963797</v>
      </c>
      <c r="K67">
        <v>54.296569693963797</v>
      </c>
    </row>
    <row r="68" spans="1:11" x14ac:dyDescent="0.3">
      <c r="A68" t="s">
        <v>86</v>
      </c>
      <c r="B68" t="s">
        <v>81</v>
      </c>
      <c r="C68" t="s">
        <v>39</v>
      </c>
      <c r="D68">
        <v>0.20933333333333301</v>
      </c>
      <c r="E68">
        <v>0.20933333333333301</v>
      </c>
      <c r="F68">
        <v>0.20933333333333301</v>
      </c>
      <c r="G68">
        <v>0.20933333333333301</v>
      </c>
      <c r="H68">
        <v>54.296569693963797</v>
      </c>
      <c r="I68">
        <v>54.296569693963797</v>
      </c>
      <c r="J68">
        <v>54.296569693963797</v>
      </c>
      <c r="K68">
        <v>54.296569693963797</v>
      </c>
    </row>
    <row r="69" spans="1:11" x14ac:dyDescent="0.3">
      <c r="A69" t="s">
        <v>87</v>
      </c>
      <c r="B69" t="s">
        <v>81</v>
      </c>
      <c r="C69" t="s">
        <v>39</v>
      </c>
      <c r="D69">
        <v>0.60830165095567901</v>
      </c>
      <c r="E69">
        <v>1.10827561064527</v>
      </c>
      <c r="F69">
        <v>1.10827561064527</v>
      </c>
      <c r="G69">
        <v>1.10827561064527</v>
      </c>
      <c r="H69">
        <v>24.7113321635718</v>
      </c>
      <c r="I69">
        <v>25.721473705175399</v>
      </c>
      <c r="J69">
        <v>25.721473705175399</v>
      </c>
      <c r="K69">
        <v>25.721473705175399</v>
      </c>
    </row>
    <row r="70" spans="1:11" x14ac:dyDescent="0.3">
      <c r="A70" t="s">
        <v>79</v>
      </c>
      <c r="B70" t="s">
        <v>81</v>
      </c>
      <c r="C70" t="s">
        <v>39</v>
      </c>
      <c r="D70">
        <v>0.45318267419962299</v>
      </c>
      <c r="E70">
        <v>0.81958568738229698</v>
      </c>
      <c r="F70">
        <v>0.81958568738229698</v>
      </c>
      <c r="G70">
        <v>0.81958568738229698</v>
      </c>
      <c r="H70">
        <v>24.463569344430301</v>
      </c>
      <c r="I70">
        <v>25.202391262468801</v>
      </c>
      <c r="J70">
        <v>25.202391262468801</v>
      </c>
      <c r="K70">
        <v>25.202391262468801</v>
      </c>
    </row>
    <row r="71" spans="1:11" x14ac:dyDescent="0.3">
      <c r="A71" t="s">
        <v>80</v>
      </c>
      <c r="B71" t="s">
        <v>81</v>
      </c>
      <c r="C71" t="s">
        <v>39</v>
      </c>
      <c r="D71">
        <v>0.29039685764594297</v>
      </c>
      <c r="E71">
        <v>0.69248481438648002</v>
      </c>
      <c r="F71">
        <v>0.69248481438648002</v>
      </c>
      <c r="G71">
        <v>0.69248481438648002</v>
      </c>
      <c r="H71">
        <v>45.256820757121403</v>
      </c>
      <c r="I71">
        <v>50.026810247609703</v>
      </c>
      <c r="J71">
        <v>50.026810247609703</v>
      </c>
      <c r="K71">
        <v>50.026810247609703</v>
      </c>
    </row>
    <row r="72" spans="1:11" x14ac:dyDescent="0.3">
      <c r="A72" t="s">
        <v>88</v>
      </c>
      <c r="B72" t="s">
        <v>89</v>
      </c>
      <c r="C72" t="s">
        <v>39</v>
      </c>
      <c r="D72">
        <v>0.431466666666666</v>
      </c>
      <c r="E72">
        <v>15.8677333333333</v>
      </c>
      <c r="F72">
        <v>25.506133333333299</v>
      </c>
      <c r="G72">
        <v>38.261866666666599</v>
      </c>
      <c r="H72">
        <v>27.443067624797099</v>
      </c>
      <c r="I72">
        <v>60.677764713758897</v>
      </c>
      <c r="J72">
        <v>73.839192242067298</v>
      </c>
      <c r="K72">
        <v>96.026503055130405</v>
      </c>
    </row>
    <row r="75" spans="1:11" x14ac:dyDescent="0.3">
      <c r="A75" t="s">
        <v>90</v>
      </c>
    </row>
    <row r="77" spans="1:11" x14ac:dyDescent="0.3">
      <c r="A77" t="s">
        <v>11</v>
      </c>
      <c r="B77" t="s">
        <v>12</v>
      </c>
      <c r="C77" t="s">
        <v>13</v>
      </c>
      <c r="D77">
        <f>D2-'CRM2'!D2</f>
        <v>0</v>
      </c>
      <c r="E77">
        <f>E2-'CRM2'!E2</f>
        <v>0</v>
      </c>
      <c r="F77">
        <f>F2-'CRM2'!F2</f>
        <v>0</v>
      </c>
      <c r="G77">
        <f>G2-'CRM2'!G2</f>
        <v>0</v>
      </c>
      <c r="H77">
        <f>H2-'CRM2'!H2</f>
        <v>0</v>
      </c>
      <c r="I77">
        <f>I2-'CRM2'!I2</f>
        <v>0</v>
      </c>
      <c r="J77">
        <f>J2-'CRM2'!J2</f>
        <v>0</v>
      </c>
      <c r="K77">
        <f>K2-'CRM2'!K2</f>
        <v>0</v>
      </c>
    </row>
    <row r="78" spans="1:11" x14ac:dyDescent="0.3">
      <c r="A78" t="s">
        <v>14</v>
      </c>
      <c r="B78" t="s">
        <v>12</v>
      </c>
      <c r="C78" t="s">
        <v>15</v>
      </c>
      <c r="D78">
        <f>D3-'CRM2'!D3</f>
        <v>-3.5874439461890173E-2</v>
      </c>
      <c r="E78">
        <f>E3-'CRM2'!E3</f>
        <v>-3.5874439461890173E-2</v>
      </c>
      <c r="F78">
        <f>F3-'CRM2'!F3</f>
        <v>-3.5874439461890173E-2</v>
      </c>
      <c r="G78">
        <f>G3-'CRM2'!G3</f>
        <v>-3.5874439461890173E-2</v>
      </c>
      <c r="H78">
        <f>H3-'CRM2'!H3</f>
        <v>0</v>
      </c>
      <c r="I78">
        <f>I3-'CRM2'!I3</f>
        <v>0</v>
      </c>
      <c r="J78">
        <f>J3-'CRM2'!J3</f>
        <v>0</v>
      </c>
      <c r="K78">
        <f>K3-'CRM2'!K3</f>
        <v>0</v>
      </c>
    </row>
    <row r="79" spans="1:11" x14ac:dyDescent="0.3">
      <c r="A79" t="s">
        <v>16</v>
      </c>
      <c r="B79" t="s">
        <v>12</v>
      </c>
      <c r="C79" t="s">
        <v>15</v>
      </c>
      <c r="D79">
        <f>D4-'CRM2'!D4</f>
        <v>0</v>
      </c>
      <c r="E79">
        <f>E4-'CRM2'!E4</f>
        <v>0</v>
      </c>
      <c r="F79">
        <f>F4-'CRM2'!F4</f>
        <v>0</v>
      </c>
      <c r="G79">
        <f>G4-'CRM2'!G4</f>
        <v>0</v>
      </c>
      <c r="H79">
        <f>H4-'CRM2'!H4</f>
        <v>0</v>
      </c>
      <c r="I79">
        <f>I4-'CRM2'!I4</f>
        <v>0</v>
      </c>
      <c r="J79">
        <f>J4-'CRM2'!J4</f>
        <v>0</v>
      </c>
      <c r="K79">
        <f>K4-'CRM2'!K4</f>
        <v>0</v>
      </c>
    </row>
    <row r="80" spans="1:11" x14ac:dyDescent="0.3">
      <c r="A80" t="s">
        <v>17</v>
      </c>
      <c r="B80" t="s">
        <v>12</v>
      </c>
      <c r="C80" t="s">
        <v>15</v>
      </c>
      <c r="D80">
        <f>D5-'CRM2'!D5</f>
        <v>0</v>
      </c>
      <c r="E80">
        <f>E5-'CRM2'!E5</f>
        <v>0</v>
      </c>
      <c r="F80">
        <f>F5-'CRM2'!F5</f>
        <v>0</v>
      </c>
      <c r="G80">
        <f>G5-'CRM2'!G5</f>
        <v>0</v>
      </c>
      <c r="H80">
        <f>H5-'CRM2'!H5</f>
        <v>0</v>
      </c>
      <c r="I80">
        <f>I5-'CRM2'!I5</f>
        <v>0</v>
      </c>
      <c r="J80">
        <f>J5-'CRM2'!J5</f>
        <v>0</v>
      </c>
      <c r="K80">
        <f>K5-'CRM2'!K5</f>
        <v>0</v>
      </c>
    </row>
    <row r="81" spans="1:11" x14ac:dyDescent="0.3">
      <c r="A81" t="s">
        <v>18</v>
      </c>
      <c r="B81" t="s">
        <v>12</v>
      </c>
      <c r="C81" t="s">
        <v>15</v>
      </c>
      <c r="D81">
        <f>D6-'CRM2'!D6</f>
        <v>-0.19796215429402997</v>
      </c>
      <c r="E81">
        <f>E6-'CRM2'!E6</f>
        <v>-0.19796215429402997</v>
      </c>
      <c r="F81">
        <f>F6-'CRM2'!F6</f>
        <v>-0.19796215429402997</v>
      </c>
      <c r="G81">
        <f>G6-'CRM2'!G6</f>
        <v>-0.19796215429402997</v>
      </c>
      <c r="H81">
        <f>H6-'CRM2'!H6</f>
        <v>0</v>
      </c>
      <c r="I81">
        <f>I6-'CRM2'!I6</f>
        <v>0</v>
      </c>
      <c r="J81">
        <f>J6-'CRM2'!J6</f>
        <v>0</v>
      </c>
      <c r="K81">
        <f>K6-'CRM2'!K6</f>
        <v>0</v>
      </c>
    </row>
    <row r="82" spans="1:11" x14ac:dyDescent="0.3">
      <c r="A82" t="s">
        <v>19</v>
      </c>
      <c r="B82" t="s">
        <v>12</v>
      </c>
      <c r="C82" t="s">
        <v>15</v>
      </c>
      <c r="D82">
        <f>D7-'CRM2'!D7</f>
        <v>0</v>
      </c>
      <c r="E82">
        <f>E7-'CRM2'!E7</f>
        <v>0</v>
      </c>
      <c r="F82">
        <f>F7-'CRM2'!F7</f>
        <v>0</v>
      </c>
      <c r="G82">
        <f>G7-'CRM2'!G7</f>
        <v>0</v>
      </c>
      <c r="H82">
        <f>H7-'CRM2'!H7</f>
        <v>0</v>
      </c>
      <c r="I82">
        <f>I7-'CRM2'!I7</f>
        <v>0</v>
      </c>
      <c r="J82">
        <f>J7-'CRM2'!J7</f>
        <v>0</v>
      </c>
      <c r="K82">
        <f>K7-'CRM2'!K7</f>
        <v>0</v>
      </c>
    </row>
    <row r="83" spans="1:11" x14ac:dyDescent="0.3">
      <c r="A83" t="s">
        <v>20</v>
      </c>
      <c r="B83" t="s">
        <v>12</v>
      </c>
      <c r="C83" t="s">
        <v>15</v>
      </c>
      <c r="D83">
        <f>D8-'CRM2'!D8</f>
        <v>0</v>
      </c>
      <c r="E83">
        <f>E8-'CRM2'!E8</f>
        <v>0</v>
      </c>
      <c r="F83">
        <f>F8-'CRM2'!F8</f>
        <v>0</v>
      </c>
      <c r="G83">
        <f>G8-'CRM2'!G8</f>
        <v>0</v>
      </c>
      <c r="H83">
        <f>H8-'CRM2'!H8</f>
        <v>0</v>
      </c>
      <c r="I83">
        <f>I8-'CRM2'!I8</f>
        <v>0</v>
      </c>
      <c r="J83">
        <f>J8-'CRM2'!J8</f>
        <v>0</v>
      </c>
      <c r="K83">
        <f>K8-'CRM2'!K8</f>
        <v>0</v>
      </c>
    </row>
    <row r="84" spans="1:11" x14ac:dyDescent="0.3">
      <c r="A84" t="s">
        <v>21</v>
      </c>
      <c r="B84" t="s">
        <v>12</v>
      </c>
      <c r="C84" t="s">
        <v>15</v>
      </c>
      <c r="D84">
        <f>D9-'CRM2'!D9</f>
        <v>0</v>
      </c>
      <c r="E84">
        <f>E9-'CRM2'!E9</f>
        <v>0</v>
      </c>
      <c r="F84">
        <f>F9-'CRM2'!F9</f>
        <v>0</v>
      </c>
      <c r="G84">
        <f>G9-'CRM2'!G9</f>
        <v>0</v>
      </c>
      <c r="H84">
        <f>H9-'CRM2'!H9</f>
        <v>0</v>
      </c>
      <c r="I84">
        <f>I9-'CRM2'!I9</f>
        <v>0</v>
      </c>
      <c r="J84">
        <f>J9-'CRM2'!J9</f>
        <v>0</v>
      </c>
      <c r="K84">
        <f>K9-'CRM2'!K9</f>
        <v>0</v>
      </c>
    </row>
    <row r="85" spans="1:11" x14ac:dyDescent="0.3">
      <c r="A85" t="s">
        <v>22</v>
      </c>
      <c r="B85" t="s">
        <v>23</v>
      </c>
      <c r="C85" t="s">
        <v>15</v>
      </c>
      <c r="D85">
        <f>D10-'CRM2'!D10</f>
        <v>0</v>
      </c>
      <c r="E85">
        <f>E10-'CRM2'!E10</f>
        <v>0</v>
      </c>
      <c r="F85">
        <f>F10-'CRM2'!F10</f>
        <v>0</v>
      </c>
      <c r="G85">
        <f>G10-'CRM2'!G10</f>
        <v>0</v>
      </c>
      <c r="H85">
        <f>H10-'CRM2'!H10</f>
        <v>0</v>
      </c>
      <c r="I85">
        <f>I10-'CRM2'!I10</f>
        <v>0</v>
      </c>
      <c r="J85">
        <f>J10-'CRM2'!J10</f>
        <v>0</v>
      </c>
      <c r="K85">
        <f>K10-'CRM2'!K10</f>
        <v>0</v>
      </c>
    </row>
    <row r="86" spans="1:11" x14ac:dyDescent="0.3">
      <c r="A86" t="s">
        <v>24</v>
      </c>
      <c r="B86" t="s">
        <v>23</v>
      </c>
      <c r="C86" t="s">
        <v>15</v>
      </c>
      <c r="D86">
        <f>D11-'CRM2'!D11</f>
        <v>0</v>
      </c>
      <c r="E86">
        <f>E11-'CRM2'!E11</f>
        <v>0</v>
      </c>
      <c r="F86">
        <f>F11-'CRM2'!F11</f>
        <v>0</v>
      </c>
      <c r="G86">
        <f>G11-'CRM2'!G11</f>
        <v>0</v>
      </c>
      <c r="H86">
        <f>H11-'CRM2'!H11</f>
        <v>0</v>
      </c>
      <c r="I86">
        <f>I11-'CRM2'!I11</f>
        <v>0</v>
      </c>
      <c r="J86">
        <f>J11-'CRM2'!J11</f>
        <v>0</v>
      </c>
      <c r="K86">
        <f>K11-'CRM2'!K11</f>
        <v>0</v>
      </c>
    </row>
    <row r="87" spans="1:11" x14ac:dyDescent="0.3">
      <c r="A87" t="s">
        <v>25</v>
      </c>
      <c r="B87" t="s">
        <v>23</v>
      </c>
      <c r="C87" t="s">
        <v>15</v>
      </c>
      <c r="D87">
        <f>D12-'CRM2'!D12</f>
        <v>0</v>
      </c>
      <c r="E87">
        <f>E12-'CRM2'!E12</f>
        <v>0</v>
      </c>
      <c r="F87">
        <f>F12-'CRM2'!F12</f>
        <v>0</v>
      </c>
      <c r="G87">
        <f>G12-'CRM2'!G12</f>
        <v>0</v>
      </c>
      <c r="H87">
        <f>H12-'CRM2'!H12</f>
        <v>0</v>
      </c>
      <c r="I87">
        <f>I12-'CRM2'!I12</f>
        <v>0</v>
      </c>
      <c r="J87">
        <f>J12-'CRM2'!J12</f>
        <v>0</v>
      </c>
      <c r="K87">
        <f>K12-'CRM2'!K12</f>
        <v>0</v>
      </c>
    </row>
    <row r="88" spans="1:11" x14ac:dyDescent="0.3">
      <c r="A88" t="s">
        <v>26</v>
      </c>
      <c r="B88" t="s">
        <v>23</v>
      </c>
      <c r="C88" t="s">
        <v>15</v>
      </c>
      <c r="D88">
        <f>D13-'CRM2'!D13</f>
        <v>0</v>
      </c>
      <c r="E88">
        <f>E13-'CRM2'!E13</f>
        <v>0</v>
      </c>
      <c r="F88">
        <f>F13-'CRM2'!F13</f>
        <v>0</v>
      </c>
      <c r="G88">
        <f>G13-'CRM2'!G13</f>
        <v>0</v>
      </c>
      <c r="H88">
        <f>H13-'CRM2'!H13</f>
        <v>0</v>
      </c>
      <c r="I88">
        <f>I13-'CRM2'!I13</f>
        <v>0</v>
      </c>
      <c r="J88">
        <f>J13-'CRM2'!J13</f>
        <v>0</v>
      </c>
      <c r="K88">
        <f>K13-'CRM2'!K13</f>
        <v>0</v>
      </c>
    </row>
    <row r="89" spans="1:11" x14ac:dyDescent="0.3">
      <c r="A89" t="s">
        <v>27</v>
      </c>
      <c r="B89" t="s">
        <v>23</v>
      </c>
      <c r="C89" t="s">
        <v>15</v>
      </c>
      <c r="D89">
        <f>D14-'CRM2'!D14</f>
        <v>0</v>
      </c>
      <c r="E89">
        <f>E14-'CRM2'!E14</f>
        <v>0</v>
      </c>
      <c r="F89">
        <f>F14-'CRM2'!F14</f>
        <v>0</v>
      </c>
      <c r="G89">
        <f>G14-'CRM2'!G14</f>
        <v>0</v>
      </c>
      <c r="H89">
        <f>H14-'CRM2'!H14</f>
        <v>0</v>
      </c>
      <c r="I89">
        <f>I14-'CRM2'!I14</f>
        <v>0</v>
      </c>
      <c r="J89">
        <f>J14-'CRM2'!J14</f>
        <v>0</v>
      </c>
      <c r="K89">
        <f>K14-'CRM2'!K14</f>
        <v>0</v>
      </c>
    </row>
    <row r="90" spans="1:11" x14ac:dyDescent="0.3">
      <c r="A90" t="s">
        <v>28</v>
      </c>
      <c r="B90" t="s">
        <v>23</v>
      </c>
      <c r="C90" t="s">
        <v>15</v>
      </c>
      <c r="D90">
        <f>D15-'CRM2'!D15</f>
        <v>-0.65006553079948004</v>
      </c>
      <c r="E90">
        <f>E15-'CRM2'!E15</f>
        <v>-0.65006553079948004</v>
      </c>
      <c r="F90">
        <f>F15-'CRM2'!F15</f>
        <v>-0.65006553079948004</v>
      </c>
      <c r="G90">
        <f>G15-'CRM2'!G15</f>
        <v>-0.65006553079948004</v>
      </c>
      <c r="H90">
        <f>H15-'CRM2'!H15</f>
        <v>0</v>
      </c>
      <c r="I90">
        <f>I15-'CRM2'!I15</f>
        <v>0</v>
      </c>
      <c r="J90">
        <f>J15-'CRM2'!J15</f>
        <v>0</v>
      </c>
      <c r="K90">
        <f>K15-'CRM2'!K15</f>
        <v>0</v>
      </c>
    </row>
    <row r="91" spans="1:11" x14ac:dyDescent="0.3">
      <c r="A91" t="s">
        <v>29</v>
      </c>
      <c r="B91" t="s">
        <v>23</v>
      </c>
      <c r="C91" t="s">
        <v>15</v>
      </c>
      <c r="D91">
        <f>D16-'CRM2'!D16</f>
        <v>0</v>
      </c>
      <c r="E91">
        <f>E16-'CRM2'!E16</f>
        <v>0</v>
      </c>
      <c r="F91">
        <f>F16-'CRM2'!F16</f>
        <v>0</v>
      </c>
      <c r="G91">
        <f>G16-'CRM2'!G16</f>
        <v>0</v>
      </c>
      <c r="H91">
        <f>H16-'CRM2'!H16</f>
        <v>0</v>
      </c>
      <c r="I91">
        <f>I16-'CRM2'!I16</f>
        <v>0</v>
      </c>
      <c r="J91">
        <f>J16-'CRM2'!J16</f>
        <v>0</v>
      </c>
      <c r="K91">
        <f>K16-'CRM2'!K16</f>
        <v>0</v>
      </c>
    </row>
    <row r="92" spans="1:11" x14ac:dyDescent="0.3">
      <c r="A92" t="s">
        <v>30</v>
      </c>
      <c r="B92" t="s">
        <v>23</v>
      </c>
      <c r="C92" t="s">
        <v>15</v>
      </c>
      <c r="D92">
        <f>D17-'CRM2'!D17</f>
        <v>0</v>
      </c>
      <c r="E92">
        <f>E17-'CRM2'!E17</f>
        <v>0</v>
      </c>
      <c r="F92">
        <f>F17-'CRM2'!F17</f>
        <v>0</v>
      </c>
      <c r="G92">
        <f>G17-'CRM2'!G17</f>
        <v>0</v>
      </c>
      <c r="H92">
        <f>H17-'CRM2'!H17</f>
        <v>0</v>
      </c>
      <c r="I92">
        <f>I17-'CRM2'!I17</f>
        <v>0</v>
      </c>
      <c r="J92">
        <f>J17-'CRM2'!J17</f>
        <v>0</v>
      </c>
      <c r="K92">
        <f>K17-'CRM2'!K17</f>
        <v>0</v>
      </c>
    </row>
    <row r="93" spans="1:11" x14ac:dyDescent="0.3">
      <c r="A93" t="s">
        <v>31</v>
      </c>
      <c r="B93" t="s">
        <v>32</v>
      </c>
      <c r="C93" t="s">
        <v>15</v>
      </c>
      <c r="D93">
        <f>D18-'CRM2'!D18</f>
        <v>0</v>
      </c>
      <c r="E93">
        <f>E18-'CRM2'!E18</f>
        <v>0</v>
      </c>
      <c r="F93">
        <f>F18-'CRM2'!F18</f>
        <v>0</v>
      </c>
      <c r="G93">
        <f>G18-'CRM2'!G18</f>
        <v>0</v>
      </c>
      <c r="H93">
        <f>H18-'CRM2'!H18</f>
        <v>0</v>
      </c>
      <c r="I93">
        <f>I18-'CRM2'!I18</f>
        <v>0</v>
      </c>
      <c r="J93">
        <f>J18-'CRM2'!J18</f>
        <v>0</v>
      </c>
      <c r="K93">
        <f>K18-'CRM2'!K18</f>
        <v>0</v>
      </c>
    </row>
    <row r="94" spans="1:11" x14ac:dyDescent="0.3">
      <c r="A94" t="s">
        <v>33</v>
      </c>
      <c r="B94" t="s">
        <v>32</v>
      </c>
      <c r="C94" t="s">
        <v>15</v>
      </c>
      <c r="D94">
        <f>D19-'CRM2'!D19</f>
        <v>-2.5682182985550028E-2</v>
      </c>
      <c r="E94">
        <f>E19-'CRM2'!E19</f>
        <v>-2.5682182985550028E-2</v>
      </c>
      <c r="F94">
        <f>F19-'CRM2'!F19</f>
        <v>-2.5682182985550028E-2</v>
      </c>
      <c r="G94">
        <f>G19-'CRM2'!G19</f>
        <v>-2.5682182985550028E-2</v>
      </c>
      <c r="H94">
        <f>H19-'CRM2'!H19</f>
        <v>0</v>
      </c>
      <c r="I94">
        <f>I19-'CRM2'!I19</f>
        <v>0</v>
      </c>
      <c r="J94">
        <f>J19-'CRM2'!J19</f>
        <v>0</v>
      </c>
      <c r="K94">
        <f>K19-'CRM2'!K19</f>
        <v>0</v>
      </c>
    </row>
    <row r="95" spans="1:11" x14ac:dyDescent="0.3">
      <c r="A95" t="s">
        <v>34</v>
      </c>
      <c r="B95" t="s">
        <v>32</v>
      </c>
      <c r="C95" t="s">
        <v>15</v>
      </c>
      <c r="D95">
        <f>D20-'CRM2'!D20</f>
        <v>-0.16000000000000014</v>
      </c>
      <c r="E95">
        <f>E20-'CRM2'!E20</f>
        <v>-0.16000000000000014</v>
      </c>
      <c r="F95">
        <f>F20-'CRM2'!F20</f>
        <v>-0.16000000000000014</v>
      </c>
      <c r="G95">
        <f>G20-'CRM2'!G20</f>
        <v>-0.16000000000000014</v>
      </c>
      <c r="H95">
        <f>H20-'CRM2'!H20</f>
        <v>0</v>
      </c>
      <c r="I95">
        <f>I20-'CRM2'!I20</f>
        <v>0</v>
      </c>
      <c r="J95">
        <f>J20-'CRM2'!J20</f>
        <v>0</v>
      </c>
      <c r="K95">
        <f>K20-'CRM2'!K20</f>
        <v>0</v>
      </c>
    </row>
    <row r="96" spans="1:11" x14ac:dyDescent="0.3">
      <c r="A96" t="s">
        <v>35</v>
      </c>
      <c r="B96" t="s">
        <v>32</v>
      </c>
      <c r="C96" t="s">
        <v>15</v>
      </c>
      <c r="D96">
        <f>D21-'CRM2'!D21</f>
        <v>-0.57872340425526936</v>
      </c>
      <c r="E96">
        <f>E21-'CRM2'!E21</f>
        <v>-0.57872340425526936</v>
      </c>
      <c r="F96">
        <f>F21-'CRM2'!F21</f>
        <v>-0.57872340425526936</v>
      </c>
      <c r="G96">
        <f>G21-'CRM2'!G21</f>
        <v>-0.57872340425526936</v>
      </c>
      <c r="H96">
        <f>H21-'CRM2'!H21</f>
        <v>0</v>
      </c>
      <c r="I96">
        <f>I21-'CRM2'!I21</f>
        <v>0</v>
      </c>
      <c r="J96">
        <f>J21-'CRM2'!J21</f>
        <v>0</v>
      </c>
      <c r="K96">
        <f>K21-'CRM2'!K21</f>
        <v>0</v>
      </c>
    </row>
    <row r="97" spans="1:11" x14ac:dyDescent="0.3">
      <c r="A97" t="s">
        <v>36</v>
      </c>
      <c r="B97" t="s">
        <v>32</v>
      </c>
      <c r="C97" t="s">
        <v>15</v>
      </c>
      <c r="D97">
        <f>D22-'CRM2'!D22</f>
        <v>0</v>
      </c>
      <c r="E97">
        <f>E22-'CRM2'!E22</f>
        <v>0</v>
      </c>
      <c r="F97">
        <f>F22-'CRM2'!F22</f>
        <v>0</v>
      </c>
      <c r="G97">
        <f>G22-'CRM2'!G22</f>
        <v>0</v>
      </c>
      <c r="H97">
        <f>H22-'CRM2'!H22</f>
        <v>0</v>
      </c>
      <c r="I97">
        <f>I22-'CRM2'!I22</f>
        <v>0</v>
      </c>
      <c r="J97">
        <f>J22-'CRM2'!J22</f>
        <v>0</v>
      </c>
      <c r="K97">
        <f>K22-'CRM2'!K22</f>
        <v>0</v>
      </c>
    </row>
    <row r="98" spans="1:11" x14ac:dyDescent="0.3">
      <c r="A98" t="s">
        <v>37</v>
      </c>
      <c r="B98" t="s">
        <v>38</v>
      </c>
      <c r="C98" t="s">
        <v>39</v>
      </c>
      <c r="D98">
        <f>D23-'CRM2'!D23</f>
        <v>0</v>
      </c>
      <c r="E98">
        <f>E23-'CRM2'!E23</f>
        <v>0</v>
      </c>
      <c r="F98">
        <f>F23-'CRM2'!F23</f>
        <v>0</v>
      </c>
      <c r="G98">
        <f>G23-'CRM2'!G23</f>
        <v>0</v>
      </c>
      <c r="H98">
        <f>H23-'CRM2'!H23</f>
        <v>0</v>
      </c>
      <c r="I98">
        <f>I23-'CRM2'!I23</f>
        <v>0</v>
      </c>
      <c r="J98">
        <f>J23-'CRM2'!J23</f>
        <v>0</v>
      </c>
      <c r="K98">
        <f>K23-'CRM2'!K23</f>
        <v>0</v>
      </c>
    </row>
    <row r="99" spans="1:11" x14ac:dyDescent="0.3">
      <c r="A99" t="s">
        <v>40</v>
      </c>
      <c r="B99" t="s">
        <v>38</v>
      </c>
      <c r="C99" t="s">
        <v>13</v>
      </c>
      <c r="D99">
        <f>D24-'CRM2'!D24</f>
        <v>0</v>
      </c>
      <c r="E99">
        <f>E24-'CRM2'!E24</f>
        <v>0</v>
      </c>
      <c r="F99">
        <f>F24-'CRM2'!F24</f>
        <v>0</v>
      </c>
      <c r="G99">
        <f>G24-'CRM2'!G24</f>
        <v>0</v>
      </c>
      <c r="H99">
        <f>H24-'CRM2'!H24</f>
        <v>0</v>
      </c>
      <c r="I99">
        <f>I24-'CRM2'!I24</f>
        <v>0</v>
      </c>
      <c r="J99">
        <f>J24-'CRM2'!J24</f>
        <v>0</v>
      </c>
      <c r="K99">
        <f>K24-'CRM2'!K24</f>
        <v>0</v>
      </c>
    </row>
    <row r="100" spans="1:11" x14ac:dyDescent="0.3">
      <c r="A100" t="s">
        <v>41</v>
      </c>
      <c r="B100" t="s">
        <v>38</v>
      </c>
      <c r="C100" t="s">
        <v>13</v>
      </c>
      <c r="D100">
        <f>D25-'CRM2'!D25</f>
        <v>0</v>
      </c>
      <c r="E100">
        <f>E25-'CRM2'!E25</f>
        <v>0</v>
      </c>
      <c r="F100">
        <f>F25-'CRM2'!F25</f>
        <v>0</v>
      </c>
      <c r="G100">
        <f>G25-'CRM2'!G25</f>
        <v>0</v>
      </c>
      <c r="H100">
        <f>H25-'CRM2'!H25</f>
        <v>0</v>
      </c>
      <c r="I100">
        <f>I25-'CRM2'!I25</f>
        <v>0</v>
      </c>
      <c r="J100">
        <f>J25-'CRM2'!J25</f>
        <v>0</v>
      </c>
      <c r="K100">
        <f>K25-'CRM2'!K25</f>
        <v>0</v>
      </c>
    </row>
    <row r="101" spans="1:11" x14ac:dyDescent="0.3">
      <c r="A101" t="s">
        <v>42</v>
      </c>
      <c r="B101" t="s">
        <v>38</v>
      </c>
      <c r="C101" t="s">
        <v>13</v>
      </c>
      <c r="D101">
        <f>D26-'CRM2'!D26</f>
        <v>0</v>
      </c>
      <c r="E101">
        <f>E26-'CRM2'!E26</f>
        <v>0</v>
      </c>
      <c r="F101">
        <f>F26-'CRM2'!F26</f>
        <v>0</v>
      </c>
      <c r="G101">
        <f>G26-'CRM2'!G26</f>
        <v>0</v>
      </c>
      <c r="H101">
        <f>H26-'CRM2'!H26</f>
        <v>0</v>
      </c>
      <c r="I101">
        <f>I26-'CRM2'!I26</f>
        <v>0</v>
      </c>
      <c r="J101">
        <f>J26-'CRM2'!J26</f>
        <v>0</v>
      </c>
      <c r="K101">
        <f>K26-'CRM2'!K26</f>
        <v>0</v>
      </c>
    </row>
    <row r="102" spans="1:11" x14ac:dyDescent="0.3">
      <c r="A102" t="s">
        <v>43</v>
      </c>
      <c r="B102" t="s">
        <v>38</v>
      </c>
      <c r="C102" t="s">
        <v>13</v>
      </c>
      <c r="D102">
        <f>D27-'CRM2'!D27</f>
        <v>0</v>
      </c>
      <c r="E102">
        <f>E27-'CRM2'!E27</f>
        <v>0</v>
      </c>
      <c r="F102">
        <f>F27-'CRM2'!F27</f>
        <v>0</v>
      </c>
      <c r="G102">
        <f>G27-'CRM2'!G27</f>
        <v>0</v>
      </c>
      <c r="H102">
        <f>H27-'CRM2'!H27</f>
        <v>0</v>
      </c>
      <c r="I102">
        <f>I27-'CRM2'!I27</f>
        <v>0</v>
      </c>
      <c r="J102">
        <f>J27-'CRM2'!J27</f>
        <v>0</v>
      </c>
      <c r="K102">
        <f>K27-'CRM2'!K27</f>
        <v>0</v>
      </c>
    </row>
    <row r="103" spans="1:11" x14ac:dyDescent="0.3">
      <c r="A103" t="s">
        <v>44</v>
      </c>
      <c r="B103" t="s">
        <v>38</v>
      </c>
      <c r="C103" t="s">
        <v>39</v>
      </c>
      <c r="D103">
        <f>D28-'CRM2'!D28</f>
        <v>0</v>
      </c>
      <c r="E103">
        <f>E28-'CRM2'!E28</f>
        <v>0</v>
      </c>
      <c r="F103">
        <f>F28-'CRM2'!F28</f>
        <v>0</v>
      </c>
      <c r="G103">
        <f>G28-'CRM2'!G28</f>
        <v>0</v>
      </c>
      <c r="H103">
        <f>H28-'CRM2'!H28</f>
        <v>0</v>
      </c>
      <c r="I103">
        <f>I28-'CRM2'!I28</f>
        <v>0</v>
      </c>
      <c r="J103">
        <f>J28-'CRM2'!J28</f>
        <v>0</v>
      </c>
      <c r="K103">
        <f>K28-'CRM2'!K28</f>
        <v>0</v>
      </c>
    </row>
    <row r="104" spans="1:11" x14ac:dyDescent="0.3">
      <c r="A104" t="s">
        <v>45</v>
      </c>
      <c r="B104" t="s">
        <v>38</v>
      </c>
      <c r="C104" t="s">
        <v>39</v>
      </c>
      <c r="D104">
        <f>D29-'CRM2'!D29</f>
        <v>0</v>
      </c>
      <c r="E104">
        <f>E29-'CRM2'!E29</f>
        <v>0</v>
      </c>
      <c r="F104">
        <f>F29-'CRM2'!F29</f>
        <v>0</v>
      </c>
      <c r="G104">
        <f>G29-'CRM2'!G29</f>
        <v>0</v>
      </c>
      <c r="H104">
        <f>H29-'CRM2'!H29</f>
        <v>0</v>
      </c>
      <c r="I104">
        <f>I29-'CRM2'!I29</f>
        <v>0</v>
      </c>
      <c r="J104">
        <f>J29-'CRM2'!J29</f>
        <v>0</v>
      </c>
      <c r="K104">
        <f>K29-'CRM2'!K29</f>
        <v>0</v>
      </c>
    </row>
    <row r="105" spans="1:11" x14ac:dyDescent="0.3">
      <c r="A105" t="s">
        <v>46</v>
      </c>
      <c r="B105" t="s">
        <v>38</v>
      </c>
      <c r="C105" t="s">
        <v>39</v>
      </c>
      <c r="D105">
        <f>D30-'CRM2'!D30</f>
        <v>0</v>
      </c>
      <c r="E105">
        <f>E30-'CRM2'!E30</f>
        <v>0</v>
      </c>
      <c r="F105">
        <f>F30-'CRM2'!F30</f>
        <v>0</v>
      </c>
      <c r="G105">
        <f>G30-'CRM2'!G30</f>
        <v>0</v>
      </c>
      <c r="H105">
        <f>H30-'CRM2'!H30</f>
        <v>0</v>
      </c>
      <c r="I105">
        <f>I30-'CRM2'!I30</f>
        <v>0</v>
      </c>
      <c r="J105">
        <f>J30-'CRM2'!J30</f>
        <v>0</v>
      </c>
      <c r="K105">
        <f>K30-'CRM2'!K30</f>
        <v>0</v>
      </c>
    </row>
    <row r="106" spans="1:11" x14ac:dyDescent="0.3">
      <c r="A106" t="s">
        <v>47</v>
      </c>
      <c r="B106" t="s">
        <v>38</v>
      </c>
      <c r="C106" t="s">
        <v>15</v>
      </c>
      <c r="D106">
        <f>D31-'CRM2'!D31</f>
        <v>-0.16300439472632999</v>
      </c>
      <c r="E106">
        <f>E31-'CRM2'!E31</f>
        <v>-0.16300439472632999</v>
      </c>
      <c r="F106">
        <f>F31-'CRM2'!F31</f>
        <v>-0.16300439472632999</v>
      </c>
      <c r="G106">
        <f>G31-'CRM2'!G31</f>
        <v>-0.16300439472632999</v>
      </c>
      <c r="H106">
        <f>H31-'CRM2'!H31</f>
        <v>0</v>
      </c>
      <c r="I106">
        <f>I31-'CRM2'!I31</f>
        <v>0</v>
      </c>
      <c r="J106">
        <f>J31-'CRM2'!J31</f>
        <v>0</v>
      </c>
      <c r="K106">
        <f>K31-'CRM2'!K31</f>
        <v>0</v>
      </c>
    </row>
    <row r="107" spans="1:11" x14ac:dyDescent="0.3">
      <c r="A107" t="s">
        <v>48</v>
      </c>
      <c r="B107" t="s">
        <v>38</v>
      </c>
      <c r="C107" t="s">
        <v>15</v>
      </c>
      <c r="D107">
        <f>D32-'CRM2'!D32</f>
        <v>-2.4541832669322696</v>
      </c>
      <c r="E107">
        <f>E32-'CRM2'!E32</f>
        <v>-2.4541832669322696</v>
      </c>
      <c r="F107">
        <f>F32-'CRM2'!F32</f>
        <v>-2.4541832669322696</v>
      </c>
      <c r="G107">
        <f>G32-'CRM2'!G32</f>
        <v>-2.4541832669322696</v>
      </c>
      <c r="H107">
        <f>H32-'CRM2'!H32</f>
        <v>0</v>
      </c>
      <c r="I107">
        <f>I32-'CRM2'!I32</f>
        <v>0</v>
      </c>
      <c r="J107">
        <f>J32-'CRM2'!J32</f>
        <v>0</v>
      </c>
      <c r="K107">
        <f>K32-'CRM2'!K32</f>
        <v>0</v>
      </c>
    </row>
    <row r="108" spans="1:11" x14ac:dyDescent="0.3">
      <c r="A108" t="s">
        <v>49</v>
      </c>
      <c r="B108" t="s">
        <v>38</v>
      </c>
      <c r="C108" t="s">
        <v>15</v>
      </c>
      <c r="D108">
        <f>D33-'CRM2'!D33</f>
        <v>-0.29867324899722303</v>
      </c>
      <c r="E108">
        <f>E33-'CRM2'!E33</f>
        <v>-0.29867324899722303</v>
      </c>
      <c r="F108">
        <f>F33-'CRM2'!F33</f>
        <v>-0.29867324899722303</v>
      </c>
      <c r="G108">
        <f>G33-'CRM2'!G33</f>
        <v>-0.29867324899722303</v>
      </c>
      <c r="H108">
        <f>H33-'CRM2'!H33</f>
        <v>0</v>
      </c>
      <c r="I108">
        <f>I33-'CRM2'!I33</f>
        <v>0</v>
      </c>
      <c r="J108">
        <f>J33-'CRM2'!J33</f>
        <v>0</v>
      </c>
      <c r="K108">
        <f>K33-'CRM2'!K33</f>
        <v>0</v>
      </c>
    </row>
    <row r="109" spans="1:11" x14ac:dyDescent="0.3">
      <c r="A109" t="s">
        <v>50</v>
      </c>
      <c r="B109" t="s">
        <v>38</v>
      </c>
      <c r="C109" t="s">
        <v>15</v>
      </c>
      <c r="D109">
        <f>D34-'CRM2'!D34</f>
        <v>-0.14449917898193987</v>
      </c>
      <c r="E109">
        <f>E34-'CRM2'!E34</f>
        <v>-0.14449917898193987</v>
      </c>
      <c r="F109">
        <f>F34-'CRM2'!F34</f>
        <v>-0.14449917898193987</v>
      </c>
      <c r="G109">
        <f>G34-'CRM2'!G34</f>
        <v>-0.14449917898193987</v>
      </c>
      <c r="H109">
        <f>H34-'CRM2'!H34</f>
        <v>0</v>
      </c>
      <c r="I109">
        <f>I34-'CRM2'!I34</f>
        <v>0</v>
      </c>
      <c r="J109">
        <f>J34-'CRM2'!J34</f>
        <v>0</v>
      </c>
      <c r="K109">
        <f>K34-'CRM2'!K34</f>
        <v>0</v>
      </c>
    </row>
    <row r="110" spans="1:11" x14ac:dyDescent="0.3">
      <c r="A110" t="s">
        <v>51</v>
      </c>
      <c r="B110" t="s">
        <v>52</v>
      </c>
      <c r="C110" t="s">
        <v>13</v>
      </c>
      <c r="D110">
        <f>D35-'CRM2'!D35</f>
        <v>-5.1809523809523084E-2</v>
      </c>
      <c r="E110">
        <f>E35-'CRM2'!E35</f>
        <v>-5.1809523809523084E-2</v>
      </c>
      <c r="F110">
        <f>F35-'CRM2'!F35</f>
        <v>-5.1809523809523084E-2</v>
      </c>
      <c r="G110">
        <f>G35-'CRM2'!G35</f>
        <v>-5.1809523809523084E-2</v>
      </c>
      <c r="H110">
        <f>H35-'CRM2'!H35</f>
        <v>0</v>
      </c>
      <c r="I110">
        <f>I35-'CRM2'!I35</f>
        <v>0</v>
      </c>
      <c r="J110">
        <f>J35-'CRM2'!J35</f>
        <v>0</v>
      </c>
      <c r="K110">
        <f>K35-'CRM2'!K35</f>
        <v>0</v>
      </c>
    </row>
    <row r="111" spans="1:11" x14ac:dyDescent="0.3">
      <c r="A111" t="s">
        <v>53</v>
      </c>
      <c r="B111" t="s">
        <v>52</v>
      </c>
      <c r="C111" t="s">
        <v>13</v>
      </c>
      <c r="D111">
        <f>D36-'CRM2'!D36</f>
        <v>0</v>
      </c>
      <c r="E111">
        <f>E36-'CRM2'!E36</f>
        <v>0</v>
      </c>
      <c r="F111">
        <f>F36-'CRM2'!F36</f>
        <v>0</v>
      </c>
      <c r="G111">
        <f>G36-'CRM2'!G36</f>
        <v>0</v>
      </c>
      <c r="H111">
        <f>H36-'CRM2'!H36</f>
        <v>0</v>
      </c>
      <c r="I111">
        <f>I36-'CRM2'!I36</f>
        <v>0</v>
      </c>
      <c r="J111">
        <f>J36-'CRM2'!J36</f>
        <v>0</v>
      </c>
      <c r="K111">
        <f>K36-'CRM2'!K36</f>
        <v>0</v>
      </c>
    </row>
    <row r="112" spans="1:11" x14ac:dyDescent="0.3">
      <c r="A112" t="s">
        <v>54</v>
      </c>
      <c r="B112" t="s">
        <v>52</v>
      </c>
      <c r="C112" t="s">
        <v>13</v>
      </c>
      <c r="D112">
        <f>D37-'CRM2'!D37</f>
        <v>0</v>
      </c>
      <c r="E112">
        <f>E37-'CRM2'!E37</f>
        <v>0</v>
      </c>
      <c r="F112">
        <f>F37-'CRM2'!F37</f>
        <v>0</v>
      </c>
      <c r="G112">
        <f>G37-'CRM2'!G37</f>
        <v>0</v>
      </c>
      <c r="H112">
        <f>H37-'CRM2'!H37</f>
        <v>0</v>
      </c>
      <c r="I112">
        <f>I37-'CRM2'!I37</f>
        <v>0</v>
      </c>
      <c r="J112">
        <f>J37-'CRM2'!J37</f>
        <v>0</v>
      </c>
      <c r="K112">
        <f>K37-'CRM2'!K37</f>
        <v>0</v>
      </c>
    </row>
    <row r="113" spans="1:11" x14ac:dyDescent="0.3">
      <c r="A113" t="s">
        <v>55</v>
      </c>
      <c r="B113" t="s">
        <v>52</v>
      </c>
      <c r="C113" t="s">
        <v>39</v>
      </c>
      <c r="D113">
        <f>D38-'CRM2'!D38</f>
        <v>0</v>
      </c>
      <c r="E113">
        <f>E38-'CRM2'!E38</f>
        <v>0</v>
      </c>
      <c r="F113">
        <f>F38-'CRM2'!F38</f>
        <v>0</v>
      </c>
      <c r="G113">
        <f>G38-'CRM2'!G38</f>
        <v>0</v>
      </c>
      <c r="H113">
        <f>H38-'CRM2'!H38</f>
        <v>0</v>
      </c>
      <c r="I113">
        <f>I38-'CRM2'!I38</f>
        <v>0</v>
      </c>
      <c r="J113">
        <f>J38-'CRM2'!J38</f>
        <v>0</v>
      </c>
      <c r="K113">
        <f>K38-'CRM2'!K38</f>
        <v>0</v>
      </c>
    </row>
    <row r="114" spans="1:11" x14ac:dyDescent="0.3">
      <c r="A114" t="s">
        <v>56</v>
      </c>
      <c r="B114" t="s">
        <v>52</v>
      </c>
      <c r="C114" t="s">
        <v>39</v>
      </c>
      <c r="D114">
        <f>D39-'CRM2'!D39</f>
        <v>0</v>
      </c>
      <c r="E114">
        <f>E39-'CRM2'!E39</f>
        <v>0</v>
      </c>
      <c r="F114">
        <f>F39-'CRM2'!F39</f>
        <v>0</v>
      </c>
      <c r="G114">
        <f>G39-'CRM2'!G39</f>
        <v>0</v>
      </c>
      <c r="H114">
        <f>H39-'CRM2'!H39</f>
        <v>0</v>
      </c>
      <c r="I114">
        <f>I39-'CRM2'!I39</f>
        <v>0</v>
      </c>
      <c r="J114">
        <f>J39-'CRM2'!J39</f>
        <v>0</v>
      </c>
      <c r="K114">
        <f>K39-'CRM2'!K39</f>
        <v>0</v>
      </c>
    </row>
    <row r="115" spans="1:11" x14ac:dyDescent="0.3">
      <c r="A115" t="s">
        <v>57</v>
      </c>
      <c r="B115" t="s">
        <v>52</v>
      </c>
      <c r="C115" t="s">
        <v>39</v>
      </c>
      <c r="D115">
        <f>D40-'CRM2'!D40</f>
        <v>0</v>
      </c>
      <c r="E115">
        <f>E40-'CRM2'!E40</f>
        <v>0</v>
      </c>
      <c r="F115">
        <f>F40-'CRM2'!F40</f>
        <v>0</v>
      </c>
      <c r="G115">
        <f>G40-'CRM2'!G40</f>
        <v>0</v>
      </c>
      <c r="H115">
        <f>H40-'CRM2'!H40</f>
        <v>0</v>
      </c>
      <c r="I115">
        <f>I40-'CRM2'!I40</f>
        <v>0</v>
      </c>
      <c r="J115">
        <f>J40-'CRM2'!J40</f>
        <v>0</v>
      </c>
      <c r="K115">
        <f>K40-'CRM2'!K40</f>
        <v>0</v>
      </c>
    </row>
    <row r="116" spans="1:11" x14ac:dyDescent="0.3">
      <c r="A116" t="s">
        <v>58</v>
      </c>
      <c r="B116" t="s">
        <v>52</v>
      </c>
      <c r="C116" t="s">
        <v>15</v>
      </c>
      <c r="D116">
        <f>D41-'CRM2'!D41</f>
        <v>-0.43600734843844813</v>
      </c>
      <c r="E116">
        <f>E41-'CRM2'!E41</f>
        <v>-0.43600734843844813</v>
      </c>
      <c r="F116">
        <f>F41-'CRM2'!F41</f>
        <v>-0.43600734843844813</v>
      </c>
      <c r="G116">
        <f>G41-'CRM2'!G41</f>
        <v>-0.43600734843844813</v>
      </c>
      <c r="H116">
        <f>H41-'CRM2'!H41</f>
        <v>0</v>
      </c>
      <c r="I116">
        <f>I41-'CRM2'!I41</f>
        <v>0</v>
      </c>
      <c r="J116">
        <f>J41-'CRM2'!J41</f>
        <v>0</v>
      </c>
      <c r="K116">
        <f>K41-'CRM2'!K41</f>
        <v>0</v>
      </c>
    </row>
    <row r="117" spans="1:11" x14ac:dyDescent="0.3">
      <c r="A117" t="s">
        <v>59</v>
      </c>
      <c r="B117" t="s">
        <v>52</v>
      </c>
      <c r="C117" t="s">
        <v>15</v>
      </c>
      <c r="D117">
        <f>D42-'CRM2'!D42</f>
        <v>-3.8346581875993597</v>
      </c>
      <c r="E117">
        <f>E42-'CRM2'!E42</f>
        <v>-3.8346581875993597</v>
      </c>
      <c r="F117">
        <f>F42-'CRM2'!F42</f>
        <v>-3.8346581875993597</v>
      </c>
      <c r="G117">
        <f>G42-'CRM2'!G42</f>
        <v>-3.8346581875993597</v>
      </c>
      <c r="H117">
        <f>H42-'CRM2'!H42</f>
        <v>0</v>
      </c>
      <c r="I117">
        <f>I42-'CRM2'!I42</f>
        <v>0</v>
      </c>
      <c r="J117">
        <f>J42-'CRM2'!J42</f>
        <v>0</v>
      </c>
      <c r="K117">
        <f>K42-'CRM2'!K42</f>
        <v>0</v>
      </c>
    </row>
    <row r="118" spans="1:11" x14ac:dyDescent="0.3">
      <c r="A118" t="s">
        <v>60</v>
      </c>
      <c r="B118" t="s">
        <v>52</v>
      </c>
      <c r="C118" t="s">
        <v>15</v>
      </c>
      <c r="D118">
        <f>D43-'CRM2'!D43</f>
        <v>-0.8004190675746401</v>
      </c>
      <c r="E118">
        <f>E43-'CRM2'!E43</f>
        <v>-0.8004190675746401</v>
      </c>
      <c r="F118">
        <f>F43-'CRM2'!F43</f>
        <v>-0.8004190675746401</v>
      </c>
      <c r="G118">
        <f>G43-'CRM2'!G43</f>
        <v>-0.8004190675746401</v>
      </c>
      <c r="H118">
        <f>H43-'CRM2'!H43</f>
        <v>0</v>
      </c>
      <c r="I118">
        <f>I43-'CRM2'!I43</f>
        <v>0</v>
      </c>
      <c r="J118">
        <f>J43-'CRM2'!J43</f>
        <v>0</v>
      </c>
      <c r="K118">
        <f>K43-'CRM2'!K43</f>
        <v>0</v>
      </c>
    </row>
    <row r="119" spans="1:11" x14ac:dyDescent="0.3">
      <c r="A119" t="s">
        <v>61</v>
      </c>
      <c r="B119" t="s">
        <v>52</v>
      </c>
      <c r="C119" t="s">
        <v>15</v>
      </c>
      <c r="D119">
        <f>D44-'CRM2'!D44</f>
        <v>-0.16010006253909004</v>
      </c>
      <c r="E119">
        <f>E44-'CRM2'!E44</f>
        <v>-0.16010006253909004</v>
      </c>
      <c r="F119">
        <f>F44-'CRM2'!F44</f>
        <v>-0.16010006253909004</v>
      </c>
      <c r="G119">
        <f>G44-'CRM2'!G44</f>
        <v>-0.16010006253909004</v>
      </c>
      <c r="H119">
        <f>H44-'CRM2'!H44</f>
        <v>0</v>
      </c>
      <c r="I119">
        <f>I44-'CRM2'!I44</f>
        <v>0</v>
      </c>
      <c r="J119">
        <f>J44-'CRM2'!J44</f>
        <v>0</v>
      </c>
      <c r="K119">
        <f>K44-'CRM2'!K44</f>
        <v>0</v>
      </c>
    </row>
    <row r="120" spans="1:11" x14ac:dyDescent="0.3">
      <c r="A120" t="s">
        <v>62</v>
      </c>
      <c r="B120" t="s">
        <v>63</v>
      </c>
      <c r="C120" t="s">
        <v>15</v>
      </c>
      <c r="D120">
        <f>D45-'CRM2'!D45</f>
        <v>-0.38153997815935203</v>
      </c>
      <c r="E120">
        <f>E45-'CRM2'!E45</f>
        <v>-0.38153997815935203</v>
      </c>
      <c r="F120">
        <f>F45-'CRM2'!F45</f>
        <v>-0.38153997815935203</v>
      </c>
      <c r="G120">
        <f>G45-'CRM2'!G45</f>
        <v>-0.38153997815935203</v>
      </c>
      <c r="H120">
        <f>H45-'CRM2'!H45</f>
        <v>0</v>
      </c>
      <c r="I120">
        <f>I45-'CRM2'!I45</f>
        <v>0</v>
      </c>
      <c r="J120">
        <f>J45-'CRM2'!J45</f>
        <v>0</v>
      </c>
      <c r="K120">
        <f>K45-'CRM2'!K45</f>
        <v>0</v>
      </c>
    </row>
    <row r="121" spans="1:11" x14ac:dyDescent="0.3">
      <c r="A121" t="s">
        <v>64</v>
      </c>
      <c r="B121" t="s">
        <v>63</v>
      </c>
      <c r="C121" t="s">
        <v>15</v>
      </c>
      <c r="D121">
        <f>D46-'CRM2'!D46</f>
        <v>-2.7505935899332978E-2</v>
      </c>
      <c r="E121">
        <f>E46-'CRM2'!E46</f>
        <v>-2.7505935899332978E-2</v>
      </c>
      <c r="F121">
        <f>F46-'CRM2'!F46</f>
        <v>-2.7505935899332978E-2</v>
      </c>
      <c r="G121">
        <f>G46-'CRM2'!G46</f>
        <v>-2.7505935899332978E-2</v>
      </c>
      <c r="H121">
        <f>H46-'CRM2'!H46</f>
        <v>0</v>
      </c>
      <c r="I121">
        <f>I46-'CRM2'!I46</f>
        <v>0</v>
      </c>
      <c r="J121">
        <f>J46-'CRM2'!J46</f>
        <v>0</v>
      </c>
      <c r="K121">
        <f>K46-'CRM2'!K46</f>
        <v>0</v>
      </c>
    </row>
    <row r="122" spans="1:11" x14ac:dyDescent="0.3">
      <c r="A122" t="s">
        <v>65</v>
      </c>
      <c r="B122" t="s">
        <v>63</v>
      </c>
      <c r="C122" t="s">
        <v>15</v>
      </c>
      <c r="D122">
        <f>D47-'CRM2'!D47</f>
        <v>-0.41838283112941599</v>
      </c>
      <c r="E122">
        <f>E47-'CRM2'!E47</f>
        <v>-0.41838283112941599</v>
      </c>
      <c r="F122">
        <f>F47-'CRM2'!F47</f>
        <v>-0.41838283112941599</v>
      </c>
      <c r="G122">
        <f>G47-'CRM2'!G47</f>
        <v>-0.41838283112941599</v>
      </c>
      <c r="H122">
        <f>H47-'CRM2'!H47</f>
        <v>0</v>
      </c>
      <c r="I122">
        <f>I47-'CRM2'!I47</f>
        <v>0</v>
      </c>
      <c r="J122">
        <f>J47-'CRM2'!J47</f>
        <v>0</v>
      </c>
      <c r="K122">
        <f>K47-'CRM2'!K47</f>
        <v>0</v>
      </c>
    </row>
    <row r="123" spans="1:11" x14ac:dyDescent="0.3">
      <c r="A123" t="s">
        <v>66</v>
      </c>
      <c r="B123" t="s">
        <v>63</v>
      </c>
      <c r="C123" t="s">
        <v>15</v>
      </c>
      <c r="D123">
        <f>D48-'CRM2'!D48</f>
        <v>-1.191714411635072</v>
      </c>
      <c r="E123">
        <f>E48-'CRM2'!E48</f>
        <v>-1.191714411635072</v>
      </c>
      <c r="F123">
        <f>F48-'CRM2'!F48</f>
        <v>-1.191714411635072</v>
      </c>
      <c r="G123">
        <f>G48-'CRM2'!G48</f>
        <v>-1.191714411635072</v>
      </c>
      <c r="H123">
        <f>H48-'CRM2'!H48</f>
        <v>0</v>
      </c>
      <c r="I123">
        <f>I48-'CRM2'!I48</f>
        <v>0</v>
      </c>
      <c r="J123">
        <f>J48-'CRM2'!J48</f>
        <v>0</v>
      </c>
      <c r="K123">
        <f>K48-'CRM2'!K48</f>
        <v>0</v>
      </c>
    </row>
    <row r="124" spans="1:11" x14ac:dyDescent="0.3">
      <c r="A124" t="s">
        <v>67</v>
      </c>
      <c r="B124" t="s">
        <v>63</v>
      </c>
      <c r="C124" t="s">
        <v>15</v>
      </c>
      <c r="D124">
        <f>D49-'CRM2'!D49</f>
        <v>-0.24520710059171597</v>
      </c>
      <c r="E124">
        <f>E49-'CRM2'!E49</f>
        <v>-0.24520710059171597</v>
      </c>
      <c r="F124">
        <f>F49-'CRM2'!F49</f>
        <v>-0.24520710059171597</v>
      </c>
      <c r="G124">
        <f>G49-'CRM2'!G49</f>
        <v>-0.24520710059171597</v>
      </c>
      <c r="H124">
        <f>H49-'CRM2'!H49</f>
        <v>0</v>
      </c>
      <c r="I124">
        <f>I49-'CRM2'!I49</f>
        <v>0</v>
      </c>
      <c r="J124">
        <f>J49-'CRM2'!J49</f>
        <v>0</v>
      </c>
      <c r="K124">
        <f>K49-'CRM2'!K49</f>
        <v>0</v>
      </c>
    </row>
    <row r="125" spans="1:11" x14ac:dyDescent="0.3">
      <c r="A125" t="s">
        <v>68</v>
      </c>
      <c r="B125" t="s">
        <v>63</v>
      </c>
      <c r="C125" t="s">
        <v>15</v>
      </c>
      <c r="D125">
        <f>D50-'CRM2'!D50</f>
        <v>-0.17789697172868499</v>
      </c>
      <c r="E125">
        <f>E50-'CRM2'!E50</f>
        <v>-0.17789697172868499</v>
      </c>
      <c r="F125">
        <f>F50-'CRM2'!F50</f>
        <v>-0.17789697172868499</v>
      </c>
      <c r="G125">
        <f>G50-'CRM2'!G50</f>
        <v>-0.17789697172868499</v>
      </c>
      <c r="H125">
        <f>H50-'CRM2'!H50</f>
        <v>0</v>
      </c>
      <c r="I125">
        <f>I50-'CRM2'!I50</f>
        <v>0</v>
      </c>
      <c r="J125">
        <f>J50-'CRM2'!J50</f>
        <v>0</v>
      </c>
      <c r="K125">
        <f>K50-'CRM2'!K50</f>
        <v>0</v>
      </c>
    </row>
    <row r="126" spans="1:11" x14ac:dyDescent="0.3">
      <c r="A126" t="s">
        <v>69</v>
      </c>
      <c r="B126" t="s">
        <v>63</v>
      </c>
      <c r="C126" t="s">
        <v>15</v>
      </c>
      <c r="D126">
        <f>D51-'CRM2'!D51</f>
        <v>-0.16010006253908982</v>
      </c>
      <c r="E126">
        <f>E51-'CRM2'!E51</f>
        <v>-0.16010006253908982</v>
      </c>
      <c r="F126">
        <f>F51-'CRM2'!F51</f>
        <v>-0.16010006253908982</v>
      </c>
      <c r="G126">
        <f>G51-'CRM2'!G51</f>
        <v>-0.16010006253908982</v>
      </c>
      <c r="H126">
        <f>H51-'CRM2'!H51</f>
        <v>0</v>
      </c>
      <c r="I126">
        <f>I51-'CRM2'!I51</f>
        <v>0</v>
      </c>
      <c r="J126">
        <f>J51-'CRM2'!J51</f>
        <v>0</v>
      </c>
      <c r="K126">
        <f>K51-'CRM2'!K51</f>
        <v>0</v>
      </c>
    </row>
    <row r="127" spans="1:11" x14ac:dyDescent="0.3">
      <c r="A127" t="s">
        <v>70</v>
      </c>
      <c r="B127" t="s">
        <v>71</v>
      </c>
      <c r="C127" t="s">
        <v>39</v>
      </c>
      <c r="D127">
        <f>D52-'CRM2'!D52</f>
        <v>0</v>
      </c>
      <c r="E127">
        <f>E52-'CRM2'!E52</f>
        <v>0</v>
      </c>
      <c r="F127">
        <f>F52-'CRM2'!F52</f>
        <v>0</v>
      </c>
      <c r="G127">
        <f>G52-'CRM2'!G52</f>
        <v>0</v>
      </c>
      <c r="H127">
        <f>H52-'CRM2'!H52</f>
        <v>0</v>
      </c>
      <c r="I127">
        <f>I52-'CRM2'!I52</f>
        <v>0</v>
      </c>
      <c r="J127">
        <f>J52-'CRM2'!J52</f>
        <v>0</v>
      </c>
      <c r="K127">
        <f>K52-'CRM2'!K52</f>
        <v>0</v>
      </c>
    </row>
    <row r="128" spans="1:11" x14ac:dyDescent="0.3">
      <c r="A128" t="s">
        <v>72</v>
      </c>
      <c r="B128" t="s">
        <v>71</v>
      </c>
      <c r="C128" t="s">
        <v>39</v>
      </c>
      <c r="D128">
        <f>D53-'CRM2'!D53</f>
        <v>0</v>
      </c>
      <c r="E128">
        <f>E53-'CRM2'!E53</f>
        <v>0</v>
      </c>
      <c r="F128">
        <f>F53-'CRM2'!F53</f>
        <v>0</v>
      </c>
      <c r="G128">
        <f>G53-'CRM2'!G53</f>
        <v>0</v>
      </c>
      <c r="H128">
        <f>H53-'CRM2'!H53</f>
        <v>0</v>
      </c>
      <c r="I128">
        <f>I53-'CRM2'!I53</f>
        <v>0</v>
      </c>
      <c r="J128">
        <f>J53-'CRM2'!J53</f>
        <v>0</v>
      </c>
      <c r="K128">
        <f>K53-'CRM2'!K53</f>
        <v>0</v>
      </c>
    </row>
    <row r="129" spans="1:11" x14ac:dyDescent="0.3">
      <c r="A129" t="s">
        <v>73</v>
      </c>
      <c r="B129" t="s">
        <v>71</v>
      </c>
      <c r="C129" t="s">
        <v>39</v>
      </c>
      <c r="D129">
        <f>D54-'CRM2'!D54</f>
        <v>1.5999999999999959E-2</v>
      </c>
      <c r="E129">
        <f>E54-'CRM2'!E54</f>
        <v>1.5999999999999959E-2</v>
      </c>
      <c r="F129">
        <f>F54-'CRM2'!F54</f>
        <v>1.5999999999999959E-2</v>
      </c>
      <c r="G129">
        <f>G54-'CRM2'!G54</f>
        <v>1.5999999999999959E-2</v>
      </c>
      <c r="H129">
        <f>H54-'CRM2'!H54</f>
        <v>0</v>
      </c>
      <c r="I129">
        <f>I54-'CRM2'!I54</f>
        <v>0</v>
      </c>
      <c r="J129">
        <f>J54-'CRM2'!J54</f>
        <v>0</v>
      </c>
      <c r="K129">
        <f>K54-'CRM2'!K54</f>
        <v>0</v>
      </c>
    </row>
    <row r="130" spans="1:11" x14ac:dyDescent="0.3">
      <c r="A130" t="s">
        <v>74</v>
      </c>
      <c r="B130" t="s">
        <v>71</v>
      </c>
      <c r="C130" t="s">
        <v>39</v>
      </c>
      <c r="D130">
        <f>D55-'CRM2'!D55</f>
        <v>7.9999999999999793E-3</v>
      </c>
      <c r="E130">
        <f>E55-'CRM2'!E55</f>
        <v>7.9999999999999793E-3</v>
      </c>
      <c r="F130">
        <f>F55-'CRM2'!F55</f>
        <v>7.9999999999999793E-3</v>
      </c>
      <c r="G130">
        <f>G55-'CRM2'!G55</f>
        <v>7.9999999999999793E-3</v>
      </c>
      <c r="H130">
        <f>H55-'CRM2'!H55</f>
        <v>0</v>
      </c>
      <c r="I130">
        <f>I55-'CRM2'!I55</f>
        <v>0</v>
      </c>
      <c r="J130">
        <f>J55-'CRM2'!J55</f>
        <v>0</v>
      </c>
      <c r="K130">
        <f>K55-'CRM2'!K55</f>
        <v>0</v>
      </c>
    </row>
    <row r="131" spans="1:11" x14ac:dyDescent="0.3">
      <c r="A131" t="s">
        <v>75</v>
      </c>
      <c r="B131" t="s">
        <v>71</v>
      </c>
      <c r="C131" t="s">
        <v>39</v>
      </c>
      <c r="D131">
        <f>D56-'CRM2'!D56</f>
        <v>1.5999999999999959E-2</v>
      </c>
      <c r="E131">
        <f>E56-'CRM2'!E56</f>
        <v>1.5999999999999959E-2</v>
      </c>
      <c r="F131">
        <f>F56-'CRM2'!F56</f>
        <v>1.5999999999999959E-2</v>
      </c>
      <c r="G131">
        <f>G56-'CRM2'!G56</f>
        <v>1.5999999999999959E-2</v>
      </c>
      <c r="H131">
        <f>H56-'CRM2'!H56</f>
        <v>0</v>
      </c>
      <c r="I131">
        <f>I56-'CRM2'!I56</f>
        <v>0</v>
      </c>
      <c r="J131">
        <f>J56-'CRM2'!J56</f>
        <v>0</v>
      </c>
      <c r="K131">
        <f>K56-'CRM2'!K56</f>
        <v>0</v>
      </c>
    </row>
    <row r="132" spans="1:11" x14ac:dyDescent="0.3">
      <c r="A132" t="s">
        <v>76</v>
      </c>
      <c r="B132" t="s">
        <v>71</v>
      </c>
      <c r="C132" t="s">
        <v>39</v>
      </c>
      <c r="D132">
        <f>D57-'CRM2'!D57</f>
        <v>7.9999999999999793E-3</v>
      </c>
      <c r="E132">
        <f>E57-'CRM2'!E57</f>
        <v>7.9999999999999793E-3</v>
      </c>
      <c r="F132">
        <f>F57-'CRM2'!F57</f>
        <v>7.9999999999999793E-3</v>
      </c>
      <c r="G132">
        <f>G57-'CRM2'!G57</f>
        <v>7.9999999999999793E-3</v>
      </c>
      <c r="H132">
        <f>H57-'CRM2'!H57</f>
        <v>0</v>
      </c>
      <c r="I132">
        <f>I57-'CRM2'!I57</f>
        <v>0</v>
      </c>
      <c r="J132">
        <f>J57-'CRM2'!J57</f>
        <v>0</v>
      </c>
      <c r="K132">
        <f>K57-'CRM2'!K57</f>
        <v>0</v>
      </c>
    </row>
    <row r="133" spans="1:11" x14ac:dyDescent="0.3">
      <c r="A133" t="s">
        <v>77</v>
      </c>
      <c r="B133" t="s">
        <v>71</v>
      </c>
      <c r="C133" t="s">
        <v>39</v>
      </c>
      <c r="D133">
        <f>D58-'CRM2'!D58</f>
        <v>1.5999999999999959E-2</v>
      </c>
      <c r="E133">
        <f>E58-'CRM2'!E58</f>
        <v>1.5999999999999959E-2</v>
      </c>
      <c r="F133">
        <f>F58-'CRM2'!F58</f>
        <v>1.5999999999999959E-2</v>
      </c>
      <c r="G133">
        <f>G58-'CRM2'!G58</f>
        <v>1.5999999999999959E-2</v>
      </c>
      <c r="H133">
        <f>H58-'CRM2'!H58</f>
        <v>0</v>
      </c>
      <c r="I133">
        <f>I58-'CRM2'!I58</f>
        <v>0</v>
      </c>
      <c r="J133">
        <f>J58-'CRM2'!J58</f>
        <v>0</v>
      </c>
      <c r="K133">
        <f>K58-'CRM2'!K58</f>
        <v>0</v>
      </c>
    </row>
    <row r="134" spans="1:11" x14ac:dyDescent="0.3">
      <c r="A134" t="s">
        <v>78</v>
      </c>
      <c r="B134" t="s">
        <v>71</v>
      </c>
      <c r="C134" t="s">
        <v>39</v>
      </c>
      <c r="D134">
        <f>D59-'CRM2'!D59</f>
        <v>7.9999999999999793E-3</v>
      </c>
      <c r="E134">
        <f>E59-'CRM2'!E59</f>
        <v>7.9999999999999793E-3</v>
      </c>
      <c r="F134">
        <f>F59-'CRM2'!F59</f>
        <v>7.9999999999999793E-3</v>
      </c>
      <c r="G134">
        <f>G59-'CRM2'!G59</f>
        <v>7.9999999999999793E-3</v>
      </c>
      <c r="H134">
        <f>H59-'CRM2'!H59</f>
        <v>0</v>
      </c>
      <c r="I134">
        <f>I59-'CRM2'!I59</f>
        <v>0</v>
      </c>
      <c r="J134">
        <f>J59-'CRM2'!J59</f>
        <v>0</v>
      </c>
      <c r="K134">
        <f>K59-'CRM2'!K59</f>
        <v>0</v>
      </c>
    </row>
    <row r="135" spans="1:11" x14ac:dyDescent="0.3">
      <c r="A135" t="s">
        <v>79</v>
      </c>
      <c r="B135" t="s">
        <v>71</v>
      </c>
      <c r="C135" t="s">
        <v>39</v>
      </c>
      <c r="D135">
        <f>D60-'CRM2'!D60</f>
        <v>0</v>
      </c>
      <c r="E135">
        <f>E60-'CRM2'!E60</f>
        <v>0</v>
      </c>
      <c r="F135">
        <f>F60-'CRM2'!F60</f>
        <v>0</v>
      </c>
      <c r="G135">
        <f>G60-'CRM2'!G60</f>
        <v>0</v>
      </c>
      <c r="H135">
        <f>H60-'CRM2'!H60</f>
        <v>0</v>
      </c>
      <c r="I135">
        <f>I60-'CRM2'!I60</f>
        <v>0</v>
      </c>
      <c r="J135">
        <f>J60-'CRM2'!J60</f>
        <v>0</v>
      </c>
      <c r="K135">
        <f>K60-'CRM2'!K60</f>
        <v>0</v>
      </c>
    </row>
    <row r="136" spans="1:11" x14ac:dyDescent="0.3">
      <c r="A136" t="s">
        <v>80</v>
      </c>
      <c r="B136" t="s">
        <v>71</v>
      </c>
      <c r="C136" t="s">
        <v>39</v>
      </c>
      <c r="D136">
        <f>D61-'CRM2'!D61</f>
        <v>0</v>
      </c>
      <c r="E136">
        <f>E61-'CRM2'!E61</f>
        <v>0</v>
      </c>
      <c r="F136">
        <f>F61-'CRM2'!F61</f>
        <v>0</v>
      </c>
      <c r="G136">
        <f>G61-'CRM2'!G61</f>
        <v>0</v>
      </c>
      <c r="H136">
        <f>H61-'CRM2'!H61</f>
        <v>0</v>
      </c>
      <c r="I136">
        <f>I61-'CRM2'!I61</f>
        <v>0</v>
      </c>
      <c r="J136">
        <f>J61-'CRM2'!J61</f>
        <v>0</v>
      </c>
      <c r="K136">
        <f>K61-'CRM2'!K61</f>
        <v>0</v>
      </c>
    </row>
    <row r="137" spans="1:11" x14ac:dyDescent="0.3">
      <c r="A137" t="s">
        <v>70</v>
      </c>
      <c r="B137" t="s">
        <v>81</v>
      </c>
      <c r="C137" t="s">
        <v>39</v>
      </c>
      <c r="D137">
        <f>D62-'CRM2'!D62</f>
        <v>0</v>
      </c>
      <c r="E137">
        <f>E62-'CRM2'!E62</f>
        <v>0</v>
      </c>
      <c r="F137">
        <f>F62-'CRM2'!F62</f>
        <v>0</v>
      </c>
      <c r="G137">
        <f>G62-'CRM2'!G62</f>
        <v>0</v>
      </c>
      <c r="H137">
        <f>H62-'CRM2'!H62</f>
        <v>0</v>
      </c>
      <c r="I137">
        <f>I62-'CRM2'!I62</f>
        <v>0</v>
      </c>
      <c r="J137">
        <f>J62-'CRM2'!J62</f>
        <v>0</v>
      </c>
      <c r="K137">
        <f>K62-'CRM2'!K62</f>
        <v>0</v>
      </c>
    </row>
    <row r="138" spans="1:11" x14ac:dyDescent="0.3">
      <c r="A138" t="s">
        <v>82</v>
      </c>
      <c r="B138" t="s">
        <v>81</v>
      </c>
      <c r="C138" t="s">
        <v>39</v>
      </c>
      <c r="D138">
        <f>D63-'CRM2'!D63</f>
        <v>0</v>
      </c>
      <c r="E138">
        <f>E63-'CRM2'!E63</f>
        <v>0</v>
      </c>
      <c r="F138">
        <f>F63-'CRM2'!F63</f>
        <v>0</v>
      </c>
      <c r="G138">
        <f>G63-'CRM2'!G63</f>
        <v>0</v>
      </c>
      <c r="H138">
        <f>H63-'CRM2'!H63</f>
        <v>0</v>
      </c>
      <c r="I138">
        <f>I63-'CRM2'!I63</f>
        <v>0</v>
      </c>
      <c r="J138">
        <f>J63-'CRM2'!J63</f>
        <v>0</v>
      </c>
      <c r="K138">
        <f>K63-'CRM2'!K63</f>
        <v>0</v>
      </c>
    </row>
    <row r="139" spans="1:11" x14ac:dyDescent="0.3">
      <c r="A139" t="s">
        <v>72</v>
      </c>
      <c r="B139" t="s">
        <v>81</v>
      </c>
      <c r="C139" t="s">
        <v>39</v>
      </c>
      <c r="D139">
        <f>D64-'CRM2'!D64</f>
        <v>0</v>
      </c>
      <c r="E139">
        <f>E64-'CRM2'!E64</f>
        <v>0</v>
      </c>
      <c r="F139">
        <f>F64-'CRM2'!F64</f>
        <v>0</v>
      </c>
      <c r="G139">
        <f>G64-'CRM2'!G64</f>
        <v>0</v>
      </c>
      <c r="H139">
        <f>H64-'CRM2'!H64</f>
        <v>0</v>
      </c>
      <c r="I139">
        <f>I64-'CRM2'!I64</f>
        <v>0</v>
      </c>
      <c r="J139">
        <f>J64-'CRM2'!J64</f>
        <v>0</v>
      </c>
      <c r="K139">
        <f>K64-'CRM2'!K64</f>
        <v>0</v>
      </c>
    </row>
    <row r="140" spans="1:11" x14ac:dyDescent="0.3">
      <c r="A140" t="s">
        <v>83</v>
      </c>
      <c r="B140" t="s">
        <v>81</v>
      </c>
      <c r="C140" t="s">
        <v>39</v>
      </c>
      <c r="D140">
        <f>D65-'CRM2'!D65</f>
        <v>5.3333333333330235E-3</v>
      </c>
      <c r="E140">
        <f>E65-'CRM2'!E65</f>
        <v>5.3333333333330235E-3</v>
      </c>
      <c r="F140">
        <f>F65-'CRM2'!F65</f>
        <v>5.3333333333330235E-3</v>
      </c>
      <c r="G140">
        <f>G65-'CRM2'!G65</f>
        <v>5.3333333333330235E-3</v>
      </c>
      <c r="H140">
        <f>H65-'CRM2'!H65</f>
        <v>0</v>
      </c>
      <c r="I140">
        <f>I65-'CRM2'!I65</f>
        <v>0</v>
      </c>
      <c r="J140">
        <f>J65-'CRM2'!J65</f>
        <v>0</v>
      </c>
      <c r="K140">
        <f>K65-'CRM2'!K65</f>
        <v>0</v>
      </c>
    </row>
    <row r="141" spans="1:11" x14ac:dyDescent="0.3">
      <c r="A141" t="s">
        <v>84</v>
      </c>
      <c r="B141" t="s">
        <v>81</v>
      </c>
      <c r="C141" t="s">
        <v>39</v>
      </c>
      <c r="D141">
        <f>D66-'CRM2'!D66</f>
        <v>-2.6666666666669836E-3</v>
      </c>
      <c r="E141">
        <f>E66-'CRM2'!E66</f>
        <v>-2.6666666666669836E-3</v>
      </c>
      <c r="F141">
        <f>F66-'CRM2'!F66</f>
        <v>-2.6666666666669836E-3</v>
      </c>
      <c r="G141">
        <f>G66-'CRM2'!G66</f>
        <v>-2.6666666666669836E-3</v>
      </c>
      <c r="H141">
        <f>H66-'CRM2'!H66</f>
        <v>0</v>
      </c>
      <c r="I141">
        <f>I66-'CRM2'!I66</f>
        <v>0</v>
      </c>
      <c r="J141">
        <f>J66-'CRM2'!J66</f>
        <v>0</v>
      </c>
      <c r="K141">
        <f>K66-'CRM2'!K66</f>
        <v>0</v>
      </c>
    </row>
    <row r="142" spans="1:11" x14ac:dyDescent="0.3">
      <c r="A142" t="s">
        <v>85</v>
      </c>
      <c r="B142" t="s">
        <v>81</v>
      </c>
      <c r="C142" t="s">
        <v>39</v>
      </c>
      <c r="D142">
        <f>D67-'CRM2'!D67</f>
        <v>5.3333333333330235E-3</v>
      </c>
      <c r="E142">
        <f>E67-'CRM2'!E67</f>
        <v>5.3333333333330235E-3</v>
      </c>
      <c r="F142">
        <f>F67-'CRM2'!F67</f>
        <v>5.3333333333330235E-3</v>
      </c>
      <c r="G142">
        <f>G67-'CRM2'!G67</f>
        <v>5.3333333333330235E-3</v>
      </c>
      <c r="H142">
        <f>H67-'CRM2'!H67</f>
        <v>0</v>
      </c>
      <c r="I142">
        <f>I67-'CRM2'!I67</f>
        <v>0</v>
      </c>
      <c r="J142">
        <f>J67-'CRM2'!J67</f>
        <v>0</v>
      </c>
      <c r="K142">
        <f>K67-'CRM2'!K67</f>
        <v>0</v>
      </c>
    </row>
    <row r="143" spans="1:11" x14ac:dyDescent="0.3">
      <c r="A143" t="s">
        <v>86</v>
      </c>
      <c r="B143" t="s">
        <v>81</v>
      </c>
      <c r="C143" t="s">
        <v>39</v>
      </c>
      <c r="D143">
        <f>D68-'CRM2'!D68</f>
        <v>5.3333333333330235E-3</v>
      </c>
      <c r="E143">
        <f>E68-'CRM2'!E68</f>
        <v>5.3333333333330235E-3</v>
      </c>
      <c r="F143">
        <f>F68-'CRM2'!F68</f>
        <v>5.3333333333330235E-3</v>
      </c>
      <c r="G143">
        <f>G68-'CRM2'!G68</f>
        <v>5.3333333333330235E-3</v>
      </c>
      <c r="H143">
        <f>H68-'CRM2'!H68</f>
        <v>0</v>
      </c>
      <c r="I143">
        <f>I68-'CRM2'!I68</f>
        <v>0</v>
      </c>
      <c r="J143">
        <f>J68-'CRM2'!J68</f>
        <v>0</v>
      </c>
      <c r="K143">
        <f>K68-'CRM2'!K68</f>
        <v>0</v>
      </c>
    </row>
    <row r="144" spans="1:11" x14ac:dyDescent="0.3">
      <c r="A144" t="s">
        <v>87</v>
      </c>
      <c r="B144" t="s">
        <v>81</v>
      </c>
      <c r="C144" t="s">
        <v>39</v>
      </c>
      <c r="D144">
        <f>D69-'CRM2'!D69</f>
        <v>0</v>
      </c>
      <c r="E144">
        <f>E69-'CRM2'!E69</f>
        <v>0</v>
      </c>
      <c r="F144">
        <f>F69-'CRM2'!F69</f>
        <v>0</v>
      </c>
      <c r="G144">
        <f>G69-'CRM2'!G69</f>
        <v>0</v>
      </c>
      <c r="H144">
        <f>H69-'CRM2'!H69</f>
        <v>0</v>
      </c>
      <c r="I144">
        <f>I69-'CRM2'!I69</f>
        <v>0</v>
      </c>
      <c r="J144">
        <f>J69-'CRM2'!J69</f>
        <v>0</v>
      </c>
      <c r="K144">
        <f>K69-'CRM2'!K69</f>
        <v>0</v>
      </c>
    </row>
    <row r="145" spans="1:11" x14ac:dyDescent="0.3">
      <c r="A145" t="s">
        <v>79</v>
      </c>
      <c r="B145" t="s">
        <v>81</v>
      </c>
      <c r="C145" t="s">
        <v>39</v>
      </c>
      <c r="D145">
        <f>D70-'CRM2'!D70</f>
        <v>0</v>
      </c>
      <c r="E145">
        <f>E70-'CRM2'!E70</f>
        <v>0</v>
      </c>
      <c r="F145">
        <f>F70-'CRM2'!F70</f>
        <v>0</v>
      </c>
      <c r="G145">
        <f>G70-'CRM2'!G70</f>
        <v>0</v>
      </c>
      <c r="H145">
        <f>H70-'CRM2'!H70</f>
        <v>0</v>
      </c>
      <c r="I145">
        <f>I70-'CRM2'!I70</f>
        <v>0</v>
      </c>
      <c r="J145">
        <f>J70-'CRM2'!J70</f>
        <v>0</v>
      </c>
      <c r="K145">
        <f>K70-'CRM2'!K70</f>
        <v>0</v>
      </c>
    </row>
    <row r="146" spans="1:11" x14ac:dyDescent="0.3">
      <c r="A146" t="s">
        <v>80</v>
      </c>
      <c r="B146" t="s">
        <v>81</v>
      </c>
      <c r="C146" t="s">
        <v>39</v>
      </c>
      <c r="D146">
        <f>D71-'CRM2'!D71</f>
        <v>2.0004375957239917E-3</v>
      </c>
      <c r="E146">
        <f>E71-'CRM2'!E71</f>
        <v>2.0004375957239917E-3</v>
      </c>
      <c r="F146">
        <f>F71-'CRM2'!F71</f>
        <v>2.0004375957239917E-3</v>
      </c>
      <c r="G146">
        <f>G71-'CRM2'!G71</f>
        <v>2.0004375957239917E-3</v>
      </c>
      <c r="H146">
        <f>H71-'CRM2'!H71</f>
        <v>0</v>
      </c>
      <c r="I146">
        <f>I71-'CRM2'!I71</f>
        <v>0</v>
      </c>
      <c r="J146">
        <f>J71-'CRM2'!J71</f>
        <v>0</v>
      </c>
      <c r="K146">
        <f>K71-'CRM2'!K71</f>
        <v>0</v>
      </c>
    </row>
    <row r="147" spans="1:11" x14ac:dyDescent="0.3">
      <c r="A147" t="s">
        <v>88</v>
      </c>
      <c r="B147" t="s">
        <v>89</v>
      </c>
      <c r="C147" t="s">
        <v>39</v>
      </c>
      <c r="D147">
        <f>D72-'CRM2'!D72</f>
        <v>0</v>
      </c>
      <c r="E147">
        <f>E72-'CRM2'!E72</f>
        <v>0</v>
      </c>
      <c r="F147">
        <f>F72-'CRM2'!F72</f>
        <v>0</v>
      </c>
      <c r="G147">
        <f>G72-'CRM2'!G72</f>
        <v>0</v>
      </c>
      <c r="H147">
        <f>H72-'CRM2'!H72</f>
        <v>0</v>
      </c>
      <c r="I147">
        <f>I72-'CRM2'!I72</f>
        <v>0</v>
      </c>
      <c r="J147">
        <f>J72-'CRM2'!J72</f>
        <v>0</v>
      </c>
      <c r="K147">
        <f>K72-'CRM2'!K72</f>
        <v>0</v>
      </c>
    </row>
  </sheetData>
  <autoFilter ref="A1:K1" xr:uid="{02D9A315-EE46-4509-AC03-AE5BED62273F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BDF13-0B2D-462B-8D5D-D4CB536030AB}">
  <dimension ref="A1:T73"/>
  <sheetViews>
    <sheetView tabSelected="1" zoomScale="97" workbookViewId="0">
      <selection activeCell="U11" sqref="U11"/>
    </sheetView>
  </sheetViews>
  <sheetFormatPr defaultRowHeight="14.4" x14ac:dyDescent="0.3"/>
  <cols>
    <col min="1" max="1" width="33.33203125" customWidth="1"/>
    <col min="2" max="2" width="19.6640625" customWidth="1"/>
    <col min="4" max="4" width="12.33203125" bestFit="1" customWidth="1"/>
    <col min="8" max="8" width="10.109375" bestFit="1" customWidth="1"/>
  </cols>
  <sheetData>
    <row r="1" spans="1:20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  <c r="M1" t="s">
        <v>3</v>
      </c>
      <c r="N1" t="s">
        <v>5</v>
      </c>
      <c r="O1" t="s">
        <v>7</v>
      </c>
      <c r="P1" t="s">
        <v>9</v>
      </c>
      <c r="Q1" t="s">
        <v>4</v>
      </c>
      <c r="R1" t="s">
        <v>6</v>
      </c>
      <c r="S1" t="s">
        <v>8</v>
      </c>
      <c r="T1" t="s">
        <v>10</v>
      </c>
    </row>
    <row r="2" spans="1:20" x14ac:dyDescent="0.3">
      <c r="A2" t="s">
        <v>11</v>
      </c>
      <c r="B2" t="s">
        <v>12</v>
      </c>
      <c r="C2" t="s">
        <v>13</v>
      </c>
      <c r="D2" s="1">
        <f>'CRM5.1'!D2-'CRM5'!D2</f>
        <v>-0.41379310344826958</v>
      </c>
      <c r="E2" s="1">
        <f>'CRM5.1'!E2-'CRM5'!E2</f>
        <v>-0.41379310344826958</v>
      </c>
      <c r="F2" s="1">
        <f>'CRM5.1'!F2-'CRM5'!F2</f>
        <v>-0.41379310344826958</v>
      </c>
      <c r="G2" s="1">
        <f>'CRM5.1'!G2-'CRM5'!G2</f>
        <v>-0.41379310344826958</v>
      </c>
      <c r="H2" s="1">
        <f>'CRM5.1'!H2-'CRM5'!H2</f>
        <v>0</v>
      </c>
      <c r="I2" s="1">
        <f>'CRM5.1'!I2-'CRM5'!I2</f>
        <v>0</v>
      </c>
      <c r="J2" s="1">
        <f>'CRM5.1'!J2-'CRM5'!J2</f>
        <v>0</v>
      </c>
      <c r="K2" s="1">
        <f>'CRM5.1'!K2-'CRM5'!K2</f>
        <v>0</v>
      </c>
      <c r="M2" s="1">
        <f>('CRM5.1'!D2-'CRM5'!D2)/'CRM5'!D2</f>
        <v>-5.4151624548735698E-2</v>
      </c>
      <c r="N2" s="1">
        <f>('CRM5.1'!E2-'CRM5'!E2)/'CRM5'!E2</f>
        <v>-5.4151624548735698E-2</v>
      </c>
      <c r="O2" s="1">
        <f>('CRM5.1'!F2-'CRM5'!F2)/'CRM5'!F2</f>
        <v>-5.4151624548735698E-2</v>
      </c>
      <c r="P2" s="1">
        <f>('CRM5.1'!G2-'CRM5'!G2)/'CRM5'!G2</f>
        <v>-5.4151624548735698E-2</v>
      </c>
      <c r="Q2" s="1">
        <f>('CRM5.1'!H2-'CRM5'!H2)/'CRM5'!H2</f>
        <v>0</v>
      </c>
      <c r="R2" s="1">
        <f>('CRM5.1'!I2-'CRM5'!I2)/'CRM5'!I2</f>
        <v>0</v>
      </c>
      <c r="S2" s="1">
        <f>('CRM5.1'!J2-'CRM5'!J2)/'CRM5'!J2</f>
        <v>0</v>
      </c>
      <c r="T2" s="1">
        <f>('CRM5.1'!K2-'CRM5'!K2)/'CRM5'!K2</f>
        <v>0</v>
      </c>
    </row>
    <row r="3" spans="1:20" x14ac:dyDescent="0.3">
      <c r="A3" t="s">
        <v>14</v>
      </c>
      <c r="B3" t="s">
        <v>12</v>
      </c>
      <c r="C3" t="s">
        <v>15</v>
      </c>
      <c r="D3" s="1">
        <f>'CRM5.1'!D3-'CRM5'!D3</f>
        <v>-0.26905829596411923</v>
      </c>
      <c r="E3" s="1">
        <f>'CRM5.1'!E3-'CRM5'!E3</f>
        <v>-0.26905829596411923</v>
      </c>
      <c r="F3" s="1">
        <f>'CRM5.1'!F3-'CRM5'!F3</f>
        <v>-0.26905829596411923</v>
      </c>
      <c r="G3" s="1">
        <f>'CRM5.1'!G3-'CRM5'!G3</f>
        <v>-0.26905829596411923</v>
      </c>
      <c r="H3" s="1">
        <f>'CRM5.1'!H3-'CRM5'!H3</f>
        <v>0</v>
      </c>
      <c r="I3" s="1">
        <f>'CRM5.1'!I3-'CRM5'!I3</f>
        <v>0</v>
      </c>
      <c r="J3" s="1">
        <f>'CRM5.1'!J3-'CRM5'!J3</f>
        <v>0</v>
      </c>
      <c r="K3" s="1">
        <f>'CRM5.1'!K3-'CRM5'!K3</f>
        <v>0</v>
      </c>
      <c r="M3" s="1">
        <f>('CRM5.1'!D3-'CRM5'!D3)/'CRM5'!D3</f>
        <v>-5.7034220532318151E-2</v>
      </c>
      <c r="N3" s="1">
        <f>('CRM5.1'!E3-'CRM5'!E3)/'CRM5'!E3</f>
        <v>-5.7034220532318151E-2</v>
      </c>
      <c r="O3" s="1">
        <f>('CRM5.1'!F3-'CRM5'!F3)/'CRM5'!F3</f>
        <v>-5.7034220532318151E-2</v>
      </c>
      <c r="P3" s="1">
        <f>('CRM5.1'!G3-'CRM5'!G3)/'CRM5'!G3</f>
        <v>-5.7034220532318151E-2</v>
      </c>
      <c r="Q3" s="1">
        <f>('CRM5.1'!H3-'CRM5'!H3)/'CRM5'!H3</f>
        <v>0</v>
      </c>
      <c r="R3" s="1">
        <f>('CRM5.1'!I3-'CRM5'!I3)/'CRM5'!I3</f>
        <v>0</v>
      </c>
      <c r="S3" s="1">
        <f>('CRM5.1'!J3-'CRM5'!J3)/'CRM5'!J3</f>
        <v>0</v>
      </c>
      <c r="T3" s="1">
        <f>('CRM5.1'!K3-'CRM5'!K3)/'CRM5'!K3</f>
        <v>0</v>
      </c>
    </row>
    <row r="4" spans="1:20" x14ac:dyDescent="0.3">
      <c r="A4" t="s">
        <v>16</v>
      </c>
      <c r="B4" t="s">
        <v>12</v>
      </c>
      <c r="C4" t="s">
        <v>15</v>
      </c>
      <c r="D4" s="1">
        <f>'CRM5.1'!D4-'CRM5'!D4</f>
        <v>-0.22684310018903986</v>
      </c>
      <c r="E4" s="1">
        <f>'CRM5.1'!E4-'CRM5'!E4</f>
        <v>-0.22684310018903986</v>
      </c>
      <c r="F4" s="1">
        <f>'CRM5.1'!F4-'CRM5'!F4</f>
        <v>-0.22684310018903986</v>
      </c>
      <c r="G4" s="1">
        <f>'CRM5.1'!G4-'CRM5'!G4</f>
        <v>-0.22684310018903986</v>
      </c>
      <c r="H4" s="1">
        <f>'CRM5.1'!H4-'CRM5'!H4</f>
        <v>0</v>
      </c>
      <c r="I4" s="1">
        <f>'CRM5.1'!I4-'CRM5'!I4</f>
        <v>0</v>
      </c>
      <c r="J4" s="1">
        <f>'CRM5.1'!J4-'CRM5'!J4</f>
        <v>0</v>
      </c>
      <c r="K4" s="1">
        <f>'CRM5.1'!K4-'CRM5'!K4</f>
        <v>0</v>
      </c>
      <c r="M4" s="1">
        <f>('CRM5.1'!D4-'CRM5'!D4)/'CRM5'!D4</f>
        <v>-3.0864197530864747E-2</v>
      </c>
      <c r="N4" s="1">
        <f>('CRM5.1'!E4-'CRM5'!E4)/'CRM5'!E4</f>
        <v>-3.0864197530864747E-2</v>
      </c>
      <c r="O4" s="1">
        <f>('CRM5.1'!F4-'CRM5'!F4)/'CRM5'!F4</f>
        <v>-3.0864197530864747E-2</v>
      </c>
      <c r="P4" s="1">
        <f>('CRM5.1'!G4-'CRM5'!G4)/'CRM5'!G4</f>
        <v>-3.0864197530864747E-2</v>
      </c>
      <c r="Q4" s="1">
        <f>('CRM5.1'!H4-'CRM5'!H4)/'CRM5'!H4</f>
        <v>0</v>
      </c>
      <c r="R4" s="1">
        <f>('CRM5.1'!I4-'CRM5'!I4)/'CRM5'!I4</f>
        <v>0</v>
      </c>
      <c r="S4" s="1">
        <f>('CRM5.1'!J4-'CRM5'!J4)/'CRM5'!J4</f>
        <v>0</v>
      </c>
      <c r="T4" s="1">
        <f>('CRM5.1'!K4-'CRM5'!K4)/'CRM5'!K4</f>
        <v>0</v>
      </c>
    </row>
    <row r="5" spans="1:20" x14ac:dyDescent="0.3">
      <c r="A5" t="s">
        <v>17</v>
      </c>
      <c r="B5" t="s">
        <v>12</v>
      </c>
      <c r="C5" t="s">
        <v>15</v>
      </c>
      <c r="D5" s="1">
        <f>'CRM5.1'!D5-'CRM5'!D5</f>
        <v>-2</v>
      </c>
      <c r="E5" s="1">
        <f>'CRM5.1'!E5-'CRM5'!E5</f>
        <v>-2</v>
      </c>
      <c r="F5" s="1">
        <f>'CRM5.1'!F5-'CRM5'!F5</f>
        <v>-2</v>
      </c>
      <c r="G5" s="1">
        <f>'CRM5.1'!G5-'CRM5'!G5</f>
        <v>-2</v>
      </c>
      <c r="H5" s="1">
        <f>'CRM5.1'!H5-'CRM5'!H5</f>
        <v>0</v>
      </c>
      <c r="I5" s="1">
        <f>'CRM5.1'!I5-'CRM5'!I5</f>
        <v>0</v>
      </c>
      <c r="J5" s="1">
        <f>'CRM5.1'!J5-'CRM5'!J5</f>
        <v>0</v>
      </c>
      <c r="K5" s="1">
        <f>'CRM5.1'!K5-'CRM5'!K5</f>
        <v>0</v>
      </c>
      <c r="M5" s="1">
        <f>('CRM5.1'!D5-'CRM5'!D5)/'CRM5'!D5</f>
        <v>-6.7567567567567557E-2</v>
      </c>
      <c r="N5" s="1">
        <f>('CRM5.1'!E5-'CRM5'!E5)/'CRM5'!E5</f>
        <v>-6.7567567567567557E-2</v>
      </c>
      <c r="O5" s="1">
        <f>('CRM5.1'!F5-'CRM5'!F5)/'CRM5'!F5</f>
        <v>-6.7567567567567557E-2</v>
      </c>
      <c r="P5" s="1">
        <f>('CRM5.1'!G5-'CRM5'!G5)/'CRM5'!G5</f>
        <v>-6.7567567567567557E-2</v>
      </c>
      <c r="Q5" s="1">
        <f>('CRM5.1'!H5-'CRM5'!H5)/'CRM5'!H5</f>
        <v>0</v>
      </c>
      <c r="R5" s="1">
        <f>('CRM5.1'!I5-'CRM5'!I5)/'CRM5'!I5</f>
        <v>0</v>
      </c>
      <c r="S5" s="1">
        <f>('CRM5.1'!J5-'CRM5'!J5)/'CRM5'!J5</f>
        <v>0</v>
      </c>
      <c r="T5" s="1">
        <f>('CRM5.1'!K5-'CRM5'!K5)/'CRM5'!K5</f>
        <v>0</v>
      </c>
    </row>
    <row r="6" spans="1:20" x14ac:dyDescent="0.3">
      <c r="A6" t="s">
        <v>18</v>
      </c>
      <c r="B6" t="s">
        <v>12</v>
      </c>
      <c r="C6" t="s">
        <v>15</v>
      </c>
      <c r="D6" s="1">
        <f>'CRM5.1'!D6-'CRM5'!D6</f>
        <v>-0.17467248908296984</v>
      </c>
      <c r="E6" s="1">
        <f>'CRM5.1'!E6-'CRM5'!E6</f>
        <v>-0.17467248908296984</v>
      </c>
      <c r="F6" s="1">
        <f>'CRM5.1'!F6-'CRM5'!F6</f>
        <v>-0.17467248908296984</v>
      </c>
      <c r="G6" s="1">
        <f>'CRM5.1'!G6-'CRM5'!G6</f>
        <v>-0.17467248908296984</v>
      </c>
      <c r="H6" s="1">
        <f>'CRM5.1'!H6-'CRM5'!H6</f>
        <v>0</v>
      </c>
      <c r="I6" s="1">
        <f>'CRM5.1'!I6-'CRM5'!I6</f>
        <v>0</v>
      </c>
      <c r="J6" s="1">
        <f>'CRM5.1'!J6-'CRM5'!J6</f>
        <v>0</v>
      </c>
      <c r="K6" s="1">
        <f>'CRM5.1'!K6-'CRM5'!K6</f>
        <v>0</v>
      </c>
      <c r="M6" s="1">
        <f>('CRM5.1'!D6-'CRM5'!D6)/'CRM5'!D6</f>
        <v>-3.000000000000011E-2</v>
      </c>
      <c r="N6" s="1">
        <f>('CRM5.1'!E6-'CRM5'!E6)/'CRM5'!E6</f>
        <v>-3.000000000000011E-2</v>
      </c>
      <c r="O6" s="1">
        <f>('CRM5.1'!F6-'CRM5'!F6)/'CRM5'!F6</f>
        <v>-3.000000000000011E-2</v>
      </c>
      <c r="P6" s="1">
        <f>('CRM5.1'!G6-'CRM5'!G6)/'CRM5'!G6</f>
        <v>-3.000000000000011E-2</v>
      </c>
      <c r="Q6" s="1">
        <f>('CRM5.1'!H6-'CRM5'!H6)/'CRM5'!H6</f>
        <v>0</v>
      </c>
      <c r="R6" s="1">
        <f>('CRM5.1'!I6-'CRM5'!I6)/'CRM5'!I6</f>
        <v>0</v>
      </c>
      <c r="S6" s="1">
        <f>('CRM5.1'!J6-'CRM5'!J6)/'CRM5'!J6</f>
        <v>0</v>
      </c>
      <c r="T6" s="1">
        <f>('CRM5.1'!K6-'CRM5'!K6)/'CRM5'!K6</f>
        <v>0</v>
      </c>
    </row>
    <row r="7" spans="1:20" x14ac:dyDescent="0.3">
      <c r="A7" t="s">
        <v>19</v>
      </c>
      <c r="B7" t="s">
        <v>12</v>
      </c>
      <c r="C7" t="s">
        <v>15</v>
      </c>
      <c r="D7" s="1">
        <f>'CRM5.1'!D7-'CRM5'!D7</f>
        <v>-0.11988011988011982</v>
      </c>
      <c r="E7" s="1">
        <f>'CRM5.1'!E7-'CRM5'!E7</f>
        <v>-0.11988011988011982</v>
      </c>
      <c r="F7" s="1">
        <f>'CRM5.1'!F7-'CRM5'!F7</f>
        <v>-0.11988011988011982</v>
      </c>
      <c r="G7" s="1">
        <f>'CRM5.1'!G7-'CRM5'!G7</f>
        <v>-0.11988011988011982</v>
      </c>
      <c r="H7" s="1">
        <f>'CRM5.1'!H7-'CRM5'!H7</f>
        <v>0</v>
      </c>
      <c r="I7" s="1">
        <f>'CRM5.1'!I7-'CRM5'!I7</f>
        <v>0</v>
      </c>
      <c r="J7" s="1">
        <f>'CRM5.1'!J7-'CRM5'!J7</f>
        <v>0</v>
      </c>
      <c r="K7" s="1">
        <f>'CRM5.1'!K7-'CRM5'!K7</f>
        <v>0</v>
      </c>
      <c r="M7" s="1">
        <f>('CRM5.1'!D7-'CRM5'!D7)/'CRM5'!D7</f>
        <v>-6.0240963855421659E-2</v>
      </c>
      <c r="N7" s="1">
        <f>('CRM5.1'!E7-'CRM5'!E7)/'CRM5'!E7</f>
        <v>-6.0240963855421659E-2</v>
      </c>
      <c r="O7" s="1">
        <f>('CRM5.1'!F7-'CRM5'!F7)/'CRM5'!F7</f>
        <v>-6.0240963855421659E-2</v>
      </c>
      <c r="P7" s="1">
        <f>('CRM5.1'!G7-'CRM5'!G7)/'CRM5'!G7</f>
        <v>-6.0240963855421659E-2</v>
      </c>
      <c r="Q7" s="1">
        <f>('CRM5.1'!H7-'CRM5'!H7)/'CRM5'!H7</f>
        <v>0</v>
      </c>
      <c r="R7" s="1">
        <f>('CRM5.1'!I7-'CRM5'!I7)/'CRM5'!I7</f>
        <v>0</v>
      </c>
      <c r="S7" s="1">
        <f>('CRM5.1'!J7-'CRM5'!J7)/'CRM5'!J7</f>
        <v>0</v>
      </c>
      <c r="T7" s="1">
        <f>('CRM5.1'!K7-'CRM5'!K7)/'CRM5'!K7</f>
        <v>0</v>
      </c>
    </row>
    <row r="8" spans="1:20" x14ac:dyDescent="0.3">
      <c r="A8" t="s">
        <v>20</v>
      </c>
      <c r="B8" t="s">
        <v>12</v>
      </c>
      <c r="C8" t="s">
        <v>15</v>
      </c>
      <c r="D8" s="1">
        <f>'CRM5.1'!D8-'CRM5'!D8</f>
        <v>-0.2376237623762405</v>
      </c>
      <c r="E8" s="1">
        <f>'CRM5.1'!E8-'CRM5'!E8</f>
        <v>-0.2376237623762405</v>
      </c>
      <c r="F8" s="1">
        <f>'CRM5.1'!F8-'CRM5'!F8</f>
        <v>-0.2376237623762405</v>
      </c>
      <c r="G8" s="1">
        <f>'CRM5.1'!G8-'CRM5'!G8</f>
        <v>-0.2376237623762405</v>
      </c>
      <c r="H8" s="1">
        <f>'CRM5.1'!H8-'CRM5'!H8</f>
        <v>0</v>
      </c>
      <c r="I8" s="1">
        <f>'CRM5.1'!I8-'CRM5'!I8</f>
        <v>0</v>
      </c>
      <c r="J8" s="1">
        <f>'CRM5.1'!J8-'CRM5'!J8</f>
        <v>0</v>
      </c>
      <c r="K8" s="1">
        <f>'CRM5.1'!K8-'CRM5'!K8</f>
        <v>0</v>
      </c>
      <c r="M8" s="1">
        <f>('CRM5.1'!D8-'CRM5'!D8)/'CRM5'!D8</f>
        <v>-5.3380782918150127E-2</v>
      </c>
      <c r="N8" s="1">
        <f>('CRM5.1'!E8-'CRM5'!E8)/'CRM5'!E8</f>
        <v>-5.3380782918150127E-2</v>
      </c>
      <c r="O8" s="1">
        <f>('CRM5.1'!F8-'CRM5'!F8)/'CRM5'!F8</f>
        <v>-5.3380782918150127E-2</v>
      </c>
      <c r="P8" s="1">
        <f>('CRM5.1'!G8-'CRM5'!G8)/'CRM5'!G8</f>
        <v>-5.3380782918150127E-2</v>
      </c>
      <c r="Q8" s="1">
        <f>('CRM5.1'!H8-'CRM5'!H8)/'CRM5'!H8</f>
        <v>0</v>
      </c>
      <c r="R8" s="1">
        <f>('CRM5.1'!I8-'CRM5'!I8)/'CRM5'!I8</f>
        <v>0</v>
      </c>
      <c r="S8" s="1">
        <f>('CRM5.1'!J8-'CRM5'!J8)/'CRM5'!J8</f>
        <v>0</v>
      </c>
      <c r="T8" s="1">
        <f>('CRM5.1'!K8-'CRM5'!K8)/'CRM5'!K8</f>
        <v>0</v>
      </c>
    </row>
    <row r="9" spans="1:20" x14ac:dyDescent="0.3">
      <c r="A9" t="s">
        <v>21</v>
      </c>
      <c r="B9" t="s">
        <v>12</v>
      </c>
      <c r="C9" t="s">
        <v>15</v>
      </c>
      <c r="D9" s="1">
        <f>'CRM5.1'!D9-'CRM5'!D9</f>
        <v>-15</v>
      </c>
      <c r="E9" s="1">
        <f>'CRM5.1'!E9-'CRM5'!E9</f>
        <v>-15</v>
      </c>
      <c r="F9" s="1">
        <f>'CRM5.1'!F9-'CRM5'!F9</f>
        <v>-15</v>
      </c>
      <c r="G9" s="1">
        <f>'CRM5.1'!G9-'CRM5'!G9</f>
        <v>-15</v>
      </c>
      <c r="H9" s="1">
        <f>'CRM5.1'!H9-'CRM5'!H9</f>
        <v>0</v>
      </c>
      <c r="I9" s="1">
        <f>'CRM5.1'!I9-'CRM5'!I9</f>
        <v>0</v>
      </c>
      <c r="J9" s="1">
        <f>'CRM5.1'!J9-'CRM5'!J9</f>
        <v>0</v>
      </c>
      <c r="K9" s="1">
        <f>'CRM5.1'!K9-'CRM5'!K9</f>
        <v>0</v>
      </c>
      <c r="M9" s="1">
        <f>('CRM5.1'!D9-'CRM5'!D9)/'CRM5'!D9</f>
        <v>-7.1428571428571425E-2</v>
      </c>
      <c r="N9" s="1">
        <f>('CRM5.1'!E9-'CRM5'!E9)/'CRM5'!E9</f>
        <v>-7.1428571428571425E-2</v>
      </c>
      <c r="O9" s="1">
        <f>('CRM5.1'!F9-'CRM5'!F9)/'CRM5'!F9</f>
        <v>-7.1428571428571425E-2</v>
      </c>
      <c r="P9" s="1">
        <f>('CRM5.1'!G9-'CRM5'!G9)/'CRM5'!G9</f>
        <v>-7.1428571428571425E-2</v>
      </c>
      <c r="Q9" s="1">
        <f>('CRM5.1'!H9-'CRM5'!H9)/'CRM5'!H9</f>
        <v>0</v>
      </c>
      <c r="R9" s="1">
        <f>('CRM5.1'!I9-'CRM5'!I9)/'CRM5'!I9</f>
        <v>0</v>
      </c>
      <c r="S9" s="1">
        <f>('CRM5.1'!J9-'CRM5'!J9)/'CRM5'!J9</f>
        <v>0</v>
      </c>
      <c r="T9" s="1">
        <f>('CRM5.1'!K9-'CRM5'!K9)/'CRM5'!K9</f>
        <v>0</v>
      </c>
    </row>
    <row r="10" spans="1:20" x14ac:dyDescent="0.3">
      <c r="A10" t="s">
        <v>22</v>
      </c>
      <c r="B10" t="s">
        <v>23</v>
      </c>
      <c r="C10" t="s">
        <v>15</v>
      </c>
      <c r="D10" s="1">
        <f>'CRM5.1'!D10-'CRM5'!D10</f>
        <v>9.7799511002440109E-2</v>
      </c>
      <c r="E10" s="1">
        <f>'CRM5.1'!E10-'CRM5'!E10</f>
        <v>9.7799511002440109E-2</v>
      </c>
      <c r="F10" s="1">
        <f>'CRM5.1'!F10-'CRM5'!F10</f>
        <v>9.7799511002440109E-2</v>
      </c>
      <c r="G10" s="1">
        <f>'CRM5.1'!G10-'CRM5'!G10</f>
        <v>9.7799511002440109E-2</v>
      </c>
      <c r="H10" s="1">
        <f>'CRM5.1'!H10-'CRM5'!H10</f>
        <v>0</v>
      </c>
      <c r="I10" s="1">
        <f>'CRM5.1'!I10-'CRM5'!I10</f>
        <v>0</v>
      </c>
      <c r="J10" s="1">
        <f>'CRM5.1'!J10-'CRM5'!J10</f>
        <v>0</v>
      </c>
      <c r="K10" s="1">
        <f>'CRM5.1'!K10-'CRM5'!K10</f>
        <v>0</v>
      </c>
      <c r="M10" s="1">
        <f>('CRM5.1'!D10-'CRM5'!D10)/'CRM5'!D10</f>
        <v>3.4013605442175208E-2</v>
      </c>
      <c r="N10" s="1">
        <f>('CRM5.1'!E10-'CRM5'!E10)/'CRM5'!E10</f>
        <v>3.4013605442175208E-2</v>
      </c>
      <c r="O10" s="1">
        <f>('CRM5.1'!F10-'CRM5'!F10)/'CRM5'!F10</f>
        <v>3.4013605442175208E-2</v>
      </c>
      <c r="P10" s="1">
        <f>('CRM5.1'!G10-'CRM5'!G10)/'CRM5'!G10</f>
        <v>3.4013605442175208E-2</v>
      </c>
      <c r="Q10" s="1">
        <f>('CRM5.1'!H10-'CRM5'!H10)/'CRM5'!H10</f>
        <v>0</v>
      </c>
      <c r="R10" s="1">
        <f>('CRM5.1'!I10-'CRM5'!I10)/'CRM5'!I10</f>
        <v>0</v>
      </c>
      <c r="S10" s="1">
        <f>('CRM5.1'!J10-'CRM5'!J10)/'CRM5'!J10</f>
        <v>0</v>
      </c>
      <c r="T10" s="1">
        <f>('CRM5.1'!K10-'CRM5'!K10)/'CRM5'!K10</f>
        <v>0</v>
      </c>
    </row>
    <row r="11" spans="1:20" x14ac:dyDescent="0.3">
      <c r="A11" t="s">
        <v>24</v>
      </c>
      <c r="B11" t="s">
        <v>23</v>
      </c>
      <c r="C11" t="s">
        <v>15</v>
      </c>
      <c r="D11" s="1">
        <f>'CRM5.1'!D11-'CRM5'!D11</f>
        <v>0.77669902912619904</v>
      </c>
      <c r="E11" s="1">
        <f>'CRM5.1'!E11-'CRM5'!E11</f>
        <v>0.77669902912619904</v>
      </c>
      <c r="F11" s="1">
        <f>'CRM5.1'!F11-'CRM5'!F11</f>
        <v>0.77669902912619904</v>
      </c>
      <c r="G11" s="1">
        <f>'CRM5.1'!G11-'CRM5'!G11</f>
        <v>0.77669902912619904</v>
      </c>
      <c r="H11" s="1">
        <f>'CRM5.1'!H11-'CRM5'!H11</f>
        <v>0</v>
      </c>
      <c r="I11" s="1">
        <f>'CRM5.1'!I11-'CRM5'!I11</f>
        <v>0</v>
      </c>
      <c r="J11" s="1">
        <f>'CRM5.1'!J11-'CRM5'!J11</f>
        <v>0</v>
      </c>
      <c r="K11" s="1">
        <f>'CRM5.1'!K11-'CRM5'!K11</f>
        <v>0</v>
      </c>
      <c r="M11" s="1">
        <f>('CRM5.1'!D11-'CRM5'!D11)/'CRM5'!D11</f>
        <v>4.9261083743841555E-2</v>
      </c>
      <c r="N11" s="1">
        <f>('CRM5.1'!E11-'CRM5'!E11)/'CRM5'!E11</f>
        <v>4.9261083743841555E-2</v>
      </c>
      <c r="O11" s="1">
        <f>('CRM5.1'!F11-'CRM5'!F11)/'CRM5'!F11</f>
        <v>4.9261083743841555E-2</v>
      </c>
      <c r="P11" s="1">
        <f>('CRM5.1'!G11-'CRM5'!G11)/'CRM5'!G11</f>
        <v>4.9261083743841555E-2</v>
      </c>
      <c r="Q11" s="1">
        <f>('CRM5.1'!H11-'CRM5'!H11)/'CRM5'!H11</f>
        <v>0</v>
      </c>
      <c r="R11" s="1">
        <f>('CRM5.1'!I11-'CRM5'!I11)/'CRM5'!I11</f>
        <v>0</v>
      </c>
      <c r="S11" s="1">
        <f>('CRM5.1'!J11-'CRM5'!J11)/'CRM5'!J11</f>
        <v>0</v>
      </c>
      <c r="T11" s="1">
        <f>('CRM5.1'!K11-'CRM5'!K11)/'CRM5'!K11</f>
        <v>0</v>
      </c>
    </row>
    <row r="12" spans="1:20" x14ac:dyDescent="0.3">
      <c r="A12" t="s">
        <v>25</v>
      </c>
      <c r="B12" t="s">
        <v>23</v>
      </c>
      <c r="C12" t="s">
        <v>15</v>
      </c>
      <c r="D12" s="1">
        <f>'CRM5.1'!D12-'CRM5'!D12</f>
        <v>0.22535211267604982</v>
      </c>
      <c r="E12" s="1">
        <f>'CRM5.1'!E12-'CRM5'!E12</f>
        <v>0.22535211267604982</v>
      </c>
      <c r="F12" s="1">
        <f>'CRM5.1'!F12-'CRM5'!F12</f>
        <v>0.22535211267604982</v>
      </c>
      <c r="G12" s="1">
        <f>'CRM5.1'!G12-'CRM5'!G12</f>
        <v>0.22535211267604982</v>
      </c>
      <c r="H12" s="1">
        <f>'CRM5.1'!H12-'CRM5'!H12</f>
        <v>0</v>
      </c>
      <c r="I12" s="1">
        <f>'CRM5.1'!I12-'CRM5'!I12</f>
        <v>0</v>
      </c>
      <c r="J12" s="1">
        <f>'CRM5.1'!J12-'CRM5'!J12</f>
        <v>0</v>
      </c>
      <c r="K12" s="1">
        <f>'CRM5.1'!K12-'CRM5'!K12</f>
        <v>0</v>
      </c>
      <c r="M12" s="1">
        <f>('CRM5.1'!D12-'CRM5'!D12)/'CRM5'!D12</f>
        <v>4.1666666666665478E-2</v>
      </c>
      <c r="N12" s="1">
        <f>('CRM5.1'!E12-'CRM5'!E12)/'CRM5'!E12</f>
        <v>4.1666666666665478E-2</v>
      </c>
      <c r="O12" s="1">
        <f>('CRM5.1'!F12-'CRM5'!F12)/'CRM5'!F12</f>
        <v>4.1666666666665478E-2</v>
      </c>
      <c r="P12" s="1">
        <f>('CRM5.1'!G12-'CRM5'!G12)/'CRM5'!G12</f>
        <v>4.1666666666665478E-2</v>
      </c>
      <c r="Q12" s="1">
        <f>('CRM5.1'!H12-'CRM5'!H12)/'CRM5'!H12</f>
        <v>0</v>
      </c>
      <c r="R12" s="1">
        <f>('CRM5.1'!I12-'CRM5'!I12)/'CRM5'!I12</f>
        <v>0</v>
      </c>
      <c r="S12" s="1">
        <f>('CRM5.1'!J12-'CRM5'!J12)/'CRM5'!J12</f>
        <v>0</v>
      </c>
      <c r="T12" s="1">
        <f>('CRM5.1'!K12-'CRM5'!K12)/'CRM5'!K12</f>
        <v>0</v>
      </c>
    </row>
    <row r="13" spans="1:20" x14ac:dyDescent="0.3">
      <c r="A13" t="s">
        <v>26</v>
      </c>
      <c r="B13" t="s">
        <v>23</v>
      </c>
      <c r="C13" t="s">
        <v>15</v>
      </c>
      <c r="D13" s="1">
        <f>'CRM5.1'!D13-'CRM5'!D13</f>
        <v>8.3333333333339255E-2</v>
      </c>
      <c r="E13" s="1">
        <f>'CRM5.1'!E13-'CRM5'!E13</f>
        <v>8.3333333333339255E-2</v>
      </c>
      <c r="F13" s="1">
        <f>'CRM5.1'!F13-'CRM5'!F13</f>
        <v>8.3333333333339255E-2</v>
      </c>
      <c r="G13" s="1">
        <f>'CRM5.1'!G13-'CRM5'!G13</f>
        <v>8.3333333333339255E-2</v>
      </c>
      <c r="H13" s="1">
        <f>'CRM5.1'!H13-'CRM5'!H13</f>
        <v>0</v>
      </c>
      <c r="I13" s="1">
        <f>'CRM5.1'!I13-'CRM5'!I13</f>
        <v>0</v>
      </c>
      <c r="J13" s="1">
        <f>'CRM5.1'!J13-'CRM5'!J13</f>
        <v>0</v>
      </c>
      <c r="K13" s="1">
        <f>'CRM5.1'!K13-'CRM5'!K13</f>
        <v>0</v>
      </c>
      <c r="M13" s="1">
        <f>('CRM5.1'!D13-'CRM5'!D13)/'CRM5'!D13</f>
        <v>1.6207455429498741E-2</v>
      </c>
      <c r="N13" s="1">
        <f>('CRM5.1'!E13-'CRM5'!E13)/'CRM5'!E13</f>
        <v>1.6207455429498741E-2</v>
      </c>
      <c r="O13" s="1">
        <f>('CRM5.1'!F13-'CRM5'!F13)/'CRM5'!F13</f>
        <v>1.6207455429498741E-2</v>
      </c>
      <c r="P13" s="1">
        <f>('CRM5.1'!G13-'CRM5'!G13)/'CRM5'!G13</f>
        <v>1.6207455429498741E-2</v>
      </c>
      <c r="Q13" s="1">
        <f>('CRM5.1'!H13-'CRM5'!H13)/'CRM5'!H13</f>
        <v>0</v>
      </c>
      <c r="R13" s="1">
        <f>('CRM5.1'!I13-'CRM5'!I13)/'CRM5'!I13</f>
        <v>0</v>
      </c>
      <c r="S13" s="1">
        <f>('CRM5.1'!J13-'CRM5'!J13)/'CRM5'!J13</f>
        <v>0</v>
      </c>
      <c r="T13" s="1">
        <f>('CRM5.1'!K13-'CRM5'!K13)/'CRM5'!K13</f>
        <v>0</v>
      </c>
    </row>
    <row r="14" spans="1:20" x14ac:dyDescent="0.3">
      <c r="A14" t="s">
        <v>27</v>
      </c>
      <c r="B14" t="s">
        <v>23</v>
      </c>
      <c r="C14" t="s">
        <v>15</v>
      </c>
      <c r="D14" s="1">
        <f>'CRM5.1'!D14-'CRM5'!D14</f>
        <v>7.9840319361279999E-2</v>
      </c>
      <c r="E14" s="1">
        <f>'CRM5.1'!E14-'CRM5'!E14</f>
        <v>7.9840319361279999E-2</v>
      </c>
      <c r="F14" s="1">
        <f>'CRM5.1'!F14-'CRM5'!F14</f>
        <v>7.9840319361279999E-2</v>
      </c>
      <c r="G14" s="1">
        <f>'CRM5.1'!G14-'CRM5'!G14</f>
        <v>7.9840319361279999E-2</v>
      </c>
      <c r="H14" s="1">
        <f>'CRM5.1'!H14-'CRM5'!H14</f>
        <v>0</v>
      </c>
      <c r="I14" s="1">
        <f>'CRM5.1'!I14-'CRM5'!I14</f>
        <v>0</v>
      </c>
      <c r="J14" s="1">
        <f>'CRM5.1'!J14-'CRM5'!J14</f>
        <v>0</v>
      </c>
      <c r="K14" s="1">
        <f>'CRM5.1'!K14-'CRM5'!K14</f>
        <v>0</v>
      </c>
      <c r="M14" s="1">
        <f>('CRM5.1'!D14-'CRM5'!D14)/'CRM5'!D14</f>
        <v>4.3668122270743834E-2</v>
      </c>
      <c r="N14" s="1">
        <f>('CRM5.1'!E14-'CRM5'!E14)/'CRM5'!E14</f>
        <v>4.3668122270743834E-2</v>
      </c>
      <c r="O14" s="1">
        <f>('CRM5.1'!F14-'CRM5'!F14)/'CRM5'!F14</f>
        <v>4.3668122270743834E-2</v>
      </c>
      <c r="P14" s="1">
        <f>('CRM5.1'!G14-'CRM5'!G14)/'CRM5'!G14</f>
        <v>4.3668122270743834E-2</v>
      </c>
      <c r="Q14" s="1">
        <f>('CRM5.1'!H14-'CRM5'!H14)/'CRM5'!H14</f>
        <v>0</v>
      </c>
      <c r="R14" s="1">
        <f>('CRM5.1'!I14-'CRM5'!I14)/'CRM5'!I14</f>
        <v>0</v>
      </c>
      <c r="S14" s="1">
        <f>('CRM5.1'!J14-'CRM5'!J14)/'CRM5'!J14</f>
        <v>0</v>
      </c>
      <c r="T14" s="1">
        <f>('CRM5.1'!K14-'CRM5'!K14)/'CRM5'!K14</f>
        <v>0</v>
      </c>
    </row>
    <row r="15" spans="1:20" x14ac:dyDescent="0.3">
      <c r="A15" t="s">
        <v>28</v>
      </c>
      <c r="B15" t="s">
        <v>23</v>
      </c>
      <c r="C15" t="s">
        <v>15</v>
      </c>
      <c r="D15" s="1">
        <f>'CRM5.1'!D15-'CRM5'!D15</f>
        <v>0.10484927916121034</v>
      </c>
      <c r="E15" s="1">
        <f>'CRM5.1'!E15-'CRM5'!E15</f>
        <v>0.10484927916121034</v>
      </c>
      <c r="F15" s="1">
        <f>'CRM5.1'!F15-'CRM5'!F15</f>
        <v>0.10484927916121034</v>
      </c>
      <c r="G15" s="1">
        <f>'CRM5.1'!G15-'CRM5'!G15</f>
        <v>0.10484927916121034</v>
      </c>
      <c r="H15" s="1">
        <f>'CRM5.1'!H15-'CRM5'!H15</f>
        <v>0</v>
      </c>
      <c r="I15" s="1">
        <f>'CRM5.1'!I15-'CRM5'!I15</f>
        <v>0</v>
      </c>
      <c r="J15" s="1">
        <f>'CRM5.1'!J15-'CRM5'!J15</f>
        <v>0</v>
      </c>
      <c r="K15" s="1">
        <f>'CRM5.1'!K15-'CRM5'!K15</f>
        <v>0</v>
      </c>
      <c r="M15" s="1">
        <f>('CRM5.1'!D15-'CRM5'!D15)/'CRM5'!D15</f>
        <v>2.5510204081633802E-2</v>
      </c>
      <c r="N15" s="1">
        <f>('CRM5.1'!E15-'CRM5'!E15)/'CRM5'!E15</f>
        <v>2.5510204081633802E-2</v>
      </c>
      <c r="O15" s="1">
        <f>('CRM5.1'!F15-'CRM5'!F15)/'CRM5'!F15</f>
        <v>2.5510204081633802E-2</v>
      </c>
      <c r="P15" s="1">
        <f>('CRM5.1'!G15-'CRM5'!G15)/'CRM5'!G15</f>
        <v>2.5510204081633802E-2</v>
      </c>
      <c r="Q15" s="1">
        <f>('CRM5.1'!H15-'CRM5'!H15)/'CRM5'!H15</f>
        <v>0</v>
      </c>
      <c r="R15" s="1">
        <f>('CRM5.1'!I15-'CRM5'!I15)/'CRM5'!I15</f>
        <v>0</v>
      </c>
      <c r="S15" s="1">
        <f>('CRM5.1'!J15-'CRM5'!J15)/'CRM5'!J15</f>
        <v>0</v>
      </c>
      <c r="T15" s="1">
        <f>('CRM5.1'!K15-'CRM5'!K15)/'CRM5'!K15</f>
        <v>0</v>
      </c>
    </row>
    <row r="16" spans="1:20" x14ac:dyDescent="0.3">
      <c r="A16" t="s">
        <v>29</v>
      </c>
      <c r="B16" t="s">
        <v>23</v>
      </c>
      <c r="C16" t="s">
        <v>15</v>
      </c>
      <c r="D16" s="1">
        <f>'CRM5.1'!D16-'CRM5'!D16</f>
        <v>7.9840319361269785E-2</v>
      </c>
      <c r="E16" s="1">
        <f>'CRM5.1'!E16-'CRM5'!E16</f>
        <v>7.9840319361269785E-2</v>
      </c>
      <c r="F16" s="1">
        <f>'CRM5.1'!F16-'CRM5'!F16</f>
        <v>7.9840319361269785E-2</v>
      </c>
      <c r="G16" s="1">
        <f>'CRM5.1'!G16-'CRM5'!G16</f>
        <v>7.9840319361269785E-2</v>
      </c>
      <c r="H16" s="1">
        <f>'CRM5.1'!H16-'CRM5'!H16</f>
        <v>0</v>
      </c>
      <c r="I16" s="1">
        <f>'CRM5.1'!I16-'CRM5'!I16</f>
        <v>0</v>
      </c>
      <c r="J16" s="1">
        <f>'CRM5.1'!J16-'CRM5'!J16</f>
        <v>0</v>
      </c>
      <c r="K16" s="1">
        <f>'CRM5.1'!K16-'CRM5'!K16</f>
        <v>0</v>
      </c>
      <c r="M16" s="1">
        <f>('CRM5.1'!D16-'CRM5'!D16)/'CRM5'!D16</f>
        <v>3.7593984962402405E-2</v>
      </c>
      <c r="N16" s="1">
        <f>('CRM5.1'!E16-'CRM5'!E16)/'CRM5'!E16</f>
        <v>3.7593984962402405E-2</v>
      </c>
      <c r="O16" s="1">
        <f>('CRM5.1'!F16-'CRM5'!F16)/'CRM5'!F16</f>
        <v>3.7593984962402405E-2</v>
      </c>
      <c r="P16" s="1">
        <f>('CRM5.1'!G16-'CRM5'!G16)/'CRM5'!G16</f>
        <v>3.7593984962402405E-2</v>
      </c>
      <c r="Q16" s="1">
        <f>('CRM5.1'!H16-'CRM5'!H16)/'CRM5'!H16</f>
        <v>0</v>
      </c>
      <c r="R16" s="1">
        <f>('CRM5.1'!I16-'CRM5'!I16)/'CRM5'!I16</f>
        <v>0</v>
      </c>
      <c r="S16" s="1">
        <f>('CRM5.1'!J16-'CRM5'!J16)/'CRM5'!J16</f>
        <v>0</v>
      </c>
      <c r="T16" s="1">
        <f>('CRM5.1'!K16-'CRM5'!K16)/'CRM5'!K16</f>
        <v>0</v>
      </c>
    </row>
    <row r="17" spans="1:20" x14ac:dyDescent="0.3">
      <c r="A17" t="s">
        <v>30</v>
      </c>
      <c r="B17" t="s">
        <v>23</v>
      </c>
      <c r="C17" t="s">
        <v>15</v>
      </c>
      <c r="D17" s="1">
        <f>'CRM5.1'!D17-'CRM5'!D17</f>
        <v>3.2000000000000028</v>
      </c>
      <c r="E17" s="1">
        <f>'CRM5.1'!E17-'CRM5'!E17</f>
        <v>3.2000000000000028</v>
      </c>
      <c r="F17" s="1">
        <f>'CRM5.1'!F17-'CRM5'!F17</f>
        <v>3.2000000000000028</v>
      </c>
      <c r="G17" s="1">
        <f>'CRM5.1'!G17-'CRM5'!G17</f>
        <v>3.2000000000000028</v>
      </c>
      <c r="H17" s="1">
        <f>'CRM5.1'!H17-'CRM5'!H17</f>
        <v>0</v>
      </c>
      <c r="I17" s="1">
        <f>'CRM5.1'!I17-'CRM5'!I17</f>
        <v>0</v>
      </c>
      <c r="J17" s="1">
        <f>'CRM5.1'!J17-'CRM5'!J17</f>
        <v>0</v>
      </c>
      <c r="K17" s="1">
        <f>'CRM5.1'!K17-'CRM5'!K17</f>
        <v>0</v>
      </c>
      <c r="M17" s="1">
        <f>('CRM5.1'!D17-'CRM5'!D17)/'CRM5'!D17</f>
        <v>5.2631578947368474E-2</v>
      </c>
      <c r="N17" s="1">
        <f>('CRM5.1'!E17-'CRM5'!E17)/'CRM5'!E17</f>
        <v>5.2631578947368474E-2</v>
      </c>
      <c r="O17" s="1">
        <f>('CRM5.1'!F17-'CRM5'!F17)/'CRM5'!F17</f>
        <v>5.2631578947368474E-2</v>
      </c>
      <c r="P17" s="1">
        <f>('CRM5.1'!G17-'CRM5'!G17)/'CRM5'!G17</f>
        <v>5.2631578947368474E-2</v>
      </c>
      <c r="Q17" s="1">
        <f>('CRM5.1'!H17-'CRM5'!H17)/'CRM5'!H17</f>
        <v>0</v>
      </c>
      <c r="R17" s="1">
        <f>('CRM5.1'!I17-'CRM5'!I17)/'CRM5'!I17</f>
        <v>0</v>
      </c>
      <c r="S17" s="1">
        <f>('CRM5.1'!J17-'CRM5'!J17)/'CRM5'!J17</f>
        <v>0</v>
      </c>
      <c r="T17" s="1">
        <f>('CRM5.1'!K17-'CRM5'!K17)/'CRM5'!K17</f>
        <v>0</v>
      </c>
    </row>
    <row r="18" spans="1:20" x14ac:dyDescent="0.3">
      <c r="A18" t="s">
        <v>31</v>
      </c>
      <c r="B18" t="s">
        <v>32</v>
      </c>
      <c r="C18" t="s">
        <v>15</v>
      </c>
      <c r="D18" s="1">
        <f>'CRM5.1'!D18-'CRM5'!D18</f>
        <v>0.66666666666669983</v>
      </c>
      <c r="E18" s="1">
        <f>'CRM5.1'!E18-'CRM5'!E18</f>
        <v>0.66666666666669983</v>
      </c>
      <c r="F18" s="1">
        <f>'CRM5.1'!F18-'CRM5'!F18</f>
        <v>0.66666666666669983</v>
      </c>
      <c r="G18" s="1">
        <f>'CRM5.1'!G18-'CRM5'!G18</f>
        <v>0.66666666666669983</v>
      </c>
      <c r="H18" s="1">
        <f>'CRM5.1'!H18-'CRM5'!H18</f>
        <v>0</v>
      </c>
      <c r="I18" s="1">
        <f>'CRM5.1'!I18-'CRM5'!I18</f>
        <v>0</v>
      </c>
      <c r="J18" s="1">
        <f>'CRM5.1'!J18-'CRM5'!J18</f>
        <v>0</v>
      </c>
      <c r="K18" s="1">
        <f>'CRM5.1'!K18-'CRM5'!K18</f>
        <v>0</v>
      </c>
      <c r="M18" s="1">
        <f>('CRM5.1'!D18-'CRM5'!D18)/'CRM5'!D18</f>
        <v>5.1020408163268104E-2</v>
      </c>
      <c r="N18" s="1">
        <f>('CRM5.1'!E18-'CRM5'!E18)/'CRM5'!E18</f>
        <v>5.1020408163268104E-2</v>
      </c>
      <c r="O18" s="1">
        <f>('CRM5.1'!F18-'CRM5'!F18)/'CRM5'!F18</f>
        <v>5.1020408163268104E-2</v>
      </c>
      <c r="P18" s="1">
        <f>('CRM5.1'!G18-'CRM5'!G18)/'CRM5'!G18</f>
        <v>5.1020408163268104E-2</v>
      </c>
      <c r="Q18" s="1">
        <f>('CRM5.1'!H18-'CRM5'!H18)/'CRM5'!H18</f>
        <v>0</v>
      </c>
      <c r="R18" s="1">
        <f>('CRM5.1'!I18-'CRM5'!I18)/'CRM5'!I18</f>
        <v>0</v>
      </c>
      <c r="S18" s="1">
        <f>('CRM5.1'!J18-'CRM5'!J18)/'CRM5'!J18</f>
        <v>0</v>
      </c>
      <c r="T18" s="1">
        <f>('CRM5.1'!K18-'CRM5'!K18)/'CRM5'!K18</f>
        <v>0</v>
      </c>
    </row>
    <row r="19" spans="1:20" x14ac:dyDescent="0.3">
      <c r="A19" t="s">
        <v>33</v>
      </c>
      <c r="B19" t="s">
        <v>32</v>
      </c>
      <c r="C19" t="s">
        <v>15</v>
      </c>
      <c r="D19" s="1">
        <f>'CRM5.1'!D19-'CRM5'!D19</f>
        <v>0.12841091492776968</v>
      </c>
      <c r="E19" s="1">
        <f>'CRM5.1'!E19-'CRM5'!E19</f>
        <v>0.12841091492776968</v>
      </c>
      <c r="F19" s="1">
        <f>'CRM5.1'!F19-'CRM5'!F19</f>
        <v>0.12841091492776968</v>
      </c>
      <c r="G19" s="1">
        <f>'CRM5.1'!G19-'CRM5'!G19</f>
        <v>0.12841091492776968</v>
      </c>
      <c r="H19" s="1">
        <f>'CRM5.1'!H19-'CRM5'!H19</f>
        <v>0</v>
      </c>
      <c r="I19" s="1">
        <f>'CRM5.1'!I19-'CRM5'!I19</f>
        <v>0</v>
      </c>
      <c r="J19" s="1">
        <f>'CRM5.1'!J19-'CRM5'!J19</f>
        <v>0</v>
      </c>
      <c r="K19" s="1">
        <f>'CRM5.1'!K19-'CRM5'!K19</f>
        <v>0</v>
      </c>
      <c r="M19" s="1">
        <f>('CRM5.1'!D19-'CRM5'!D19)/'CRM5'!D19</f>
        <v>2.004008016032079E-2</v>
      </c>
      <c r="N19" s="1">
        <f>('CRM5.1'!E19-'CRM5'!E19)/'CRM5'!E19</f>
        <v>2.004008016032079E-2</v>
      </c>
      <c r="O19" s="1">
        <f>('CRM5.1'!F19-'CRM5'!F19)/'CRM5'!F19</f>
        <v>2.004008016032079E-2</v>
      </c>
      <c r="P19" s="1">
        <f>('CRM5.1'!G19-'CRM5'!G19)/'CRM5'!G19</f>
        <v>2.004008016032079E-2</v>
      </c>
      <c r="Q19" s="1">
        <f>('CRM5.1'!H19-'CRM5'!H19)/'CRM5'!H19</f>
        <v>0</v>
      </c>
      <c r="R19" s="1">
        <f>('CRM5.1'!I19-'CRM5'!I19)/'CRM5'!I19</f>
        <v>0</v>
      </c>
      <c r="S19" s="1">
        <f>('CRM5.1'!J19-'CRM5'!J19)/'CRM5'!J19</f>
        <v>0</v>
      </c>
      <c r="T19" s="1">
        <f>('CRM5.1'!K19-'CRM5'!K19)/'CRM5'!K19</f>
        <v>0</v>
      </c>
    </row>
    <row r="20" spans="1:20" x14ac:dyDescent="0.3">
      <c r="A20" t="s">
        <v>34</v>
      </c>
      <c r="B20" t="s">
        <v>32</v>
      </c>
      <c r="C20" t="s">
        <v>15</v>
      </c>
      <c r="D20" s="1">
        <f>'CRM5.1'!D20-'CRM5'!D20</f>
        <v>0.80000000000000071</v>
      </c>
      <c r="E20" s="1">
        <f>'CRM5.1'!E20-'CRM5'!E20</f>
        <v>0.80000000000000071</v>
      </c>
      <c r="F20" s="1">
        <f>'CRM5.1'!F20-'CRM5'!F20</f>
        <v>0.80000000000000071</v>
      </c>
      <c r="G20" s="1">
        <f>'CRM5.1'!G20-'CRM5'!G20</f>
        <v>0.80000000000000071</v>
      </c>
      <c r="H20" s="1">
        <f>'CRM5.1'!H20-'CRM5'!H20</f>
        <v>0</v>
      </c>
      <c r="I20" s="1">
        <f>'CRM5.1'!I20-'CRM5'!I20</f>
        <v>0</v>
      </c>
      <c r="J20" s="1">
        <f>'CRM5.1'!J20-'CRM5'!J20</f>
        <v>0</v>
      </c>
      <c r="K20" s="1">
        <f>'CRM5.1'!K20-'CRM5'!K20</f>
        <v>0</v>
      </c>
      <c r="M20" s="1">
        <f>('CRM5.1'!D20-'CRM5'!D20)/'CRM5'!D20</f>
        <v>4.4843049327354299E-2</v>
      </c>
      <c r="N20" s="1">
        <f>('CRM5.1'!E20-'CRM5'!E20)/'CRM5'!E20</f>
        <v>4.4843049327354299E-2</v>
      </c>
      <c r="O20" s="1">
        <f>('CRM5.1'!F20-'CRM5'!F20)/'CRM5'!F20</f>
        <v>4.4843049327354299E-2</v>
      </c>
      <c r="P20" s="1">
        <f>('CRM5.1'!G20-'CRM5'!G20)/'CRM5'!G20</f>
        <v>4.4843049327354299E-2</v>
      </c>
      <c r="Q20" s="1">
        <f>('CRM5.1'!H20-'CRM5'!H20)/'CRM5'!H20</f>
        <v>0</v>
      </c>
      <c r="R20" s="1">
        <f>('CRM5.1'!I20-'CRM5'!I20)/'CRM5'!I20</f>
        <v>0</v>
      </c>
      <c r="S20" s="1">
        <f>('CRM5.1'!J20-'CRM5'!J20)/'CRM5'!J20</f>
        <v>0</v>
      </c>
      <c r="T20" s="1">
        <f>('CRM5.1'!K20-'CRM5'!K20)/'CRM5'!K20</f>
        <v>0</v>
      </c>
    </row>
    <row r="21" spans="1:20" x14ac:dyDescent="0.3">
      <c r="A21" t="s">
        <v>35</v>
      </c>
      <c r="B21" t="s">
        <v>32</v>
      </c>
      <c r="C21" t="s">
        <v>15</v>
      </c>
      <c r="D21" s="1">
        <f>'CRM5.1'!D21-'CRM5'!D21</f>
        <v>0.34042553191489944</v>
      </c>
      <c r="E21" s="1">
        <f>'CRM5.1'!E21-'CRM5'!E21</f>
        <v>0.34042553191489944</v>
      </c>
      <c r="F21" s="1">
        <f>'CRM5.1'!F21-'CRM5'!F21</f>
        <v>0.34042553191489944</v>
      </c>
      <c r="G21" s="1">
        <f>'CRM5.1'!G21-'CRM5'!G21</f>
        <v>0.34042553191489944</v>
      </c>
      <c r="H21" s="1">
        <f>'CRM5.1'!H21-'CRM5'!H21</f>
        <v>0</v>
      </c>
      <c r="I21" s="1">
        <f>'CRM5.1'!I21-'CRM5'!I21</f>
        <v>0</v>
      </c>
      <c r="J21" s="1">
        <f>'CRM5.1'!J21-'CRM5'!J21</f>
        <v>0</v>
      </c>
      <c r="K21" s="1">
        <f>'CRM5.1'!K21-'CRM5'!K21</f>
        <v>0</v>
      </c>
      <c r="M21" s="1">
        <f>('CRM5.1'!D21-'CRM5'!D21)/'CRM5'!D21</f>
        <v>2.3255813953488809E-2</v>
      </c>
      <c r="N21" s="1">
        <f>('CRM5.1'!E21-'CRM5'!E21)/'CRM5'!E21</f>
        <v>2.3255813953488809E-2</v>
      </c>
      <c r="O21" s="1">
        <f>('CRM5.1'!F21-'CRM5'!F21)/'CRM5'!F21</f>
        <v>2.3255813953488809E-2</v>
      </c>
      <c r="P21" s="1">
        <f>('CRM5.1'!G21-'CRM5'!G21)/'CRM5'!G21</f>
        <v>2.3255813953488809E-2</v>
      </c>
      <c r="Q21" s="1">
        <f>('CRM5.1'!H21-'CRM5'!H21)/'CRM5'!H21</f>
        <v>0</v>
      </c>
      <c r="R21" s="1">
        <f>('CRM5.1'!I21-'CRM5'!I21)/'CRM5'!I21</f>
        <v>0</v>
      </c>
      <c r="S21" s="1">
        <f>('CRM5.1'!J21-'CRM5'!J21)/'CRM5'!J21</f>
        <v>0</v>
      </c>
      <c r="T21" s="1">
        <f>('CRM5.1'!K21-'CRM5'!K21)/'CRM5'!K21</f>
        <v>0</v>
      </c>
    </row>
    <row r="22" spans="1:20" x14ac:dyDescent="0.3">
      <c r="A22" t="s">
        <v>36</v>
      </c>
      <c r="B22" t="s">
        <v>32</v>
      </c>
      <c r="C22" t="s">
        <v>15</v>
      </c>
      <c r="D22" s="1">
        <f>'CRM5.1'!D22-'CRM5'!D22</f>
        <v>0.66666666666669983</v>
      </c>
      <c r="E22" s="1">
        <f>'CRM5.1'!E22-'CRM5'!E22</f>
        <v>0.66666666666669983</v>
      </c>
      <c r="F22" s="1">
        <f>'CRM5.1'!F22-'CRM5'!F22</f>
        <v>0.66666666666669983</v>
      </c>
      <c r="G22" s="1">
        <f>'CRM5.1'!G22-'CRM5'!G22</f>
        <v>0.66666666666669983</v>
      </c>
      <c r="H22" s="1">
        <f>'CRM5.1'!H22-'CRM5'!H22</f>
        <v>0</v>
      </c>
      <c r="I22" s="1">
        <f>'CRM5.1'!I22-'CRM5'!I22</f>
        <v>0</v>
      </c>
      <c r="J22" s="1">
        <f>'CRM5.1'!J22-'CRM5'!J22</f>
        <v>0</v>
      </c>
      <c r="K22" s="1">
        <f>'CRM5.1'!K22-'CRM5'!K22</f>
        <v>0</v>
      </c>
      <c r="M22" s="1">
        <f>('CRM5.1'!D22-'CRM5'!D22)/'CRM5'!D22</f>
        <v>5.1020408163268104E-2</v>
      </c>
      <c r="N22" s="1">
        <f>('CRM5.1'!E22-'CRM5'!E22)/'CRM5'!E22</f>
        <v>5.1020408163268104E-2</v>
      </c>
      <c r="O22" s="1">
        <f>('CRM5.1'!F22-'CRM5'!F22)/'CRM5'!F22</f>
        <v>5.1020408163268104E-2</v>
      </c>
      <c r="P22" s="1">
        <f>('CRM5.1'!G22-'CRM5'!G22)/'CRM5'!G22</f>
        <v>5.1020408163268104E-2</v>
      </c>
      <c r="Q22" s="1">
        <f>('CRM5.1'!H22-'CRM5'!H22)/'CRM5'!H22</f>
        <v>0</v>
      </c>
      <c r="R22" s="1">
        <f>('CRM5.1'!I22-'CRM5'!I22)/'CRM5'!I22</f>
        <v>0</v>
      </c>
      <c r="S22" s="1">
        <f>('CRM5.1'!J22-'CRM5'!J22)/'CRM5'!J22</f>
        <v>0</v>
      </c>
      <c r="T22" s="1">
        <f>('CRM5.1'!K22-'CRM5'!K22)/'CRM5'!K22</f>
        <v>0</v>
      </c>
    </row>
    <row r="23" spans="1:20" x14ac:dyDescent="0.3">
      <c r="A23" t="s">
        <v>37</v>
      </c>
      <c r="B23" t="s">
        <v>38</v>
      </c>
      <c r="C23" t="s">
        <v>39</v>
      </c>
      <c r="D23" s="1">
        <f>'CRM5.1'!D23-'CRM5'!D23</f>
        <v>-1.7141326667259982E-2</v>
      </c>
      <c r="E23" s="1">
        <f>'CRM5.1'!E23-'CRM5'!E23</f>
        <v>-1.7141326667269752E-2</v>
      </c>
      <c r="F23" s="1">
        <f>'CRM5.1'!F23-'CRM5'!F23</f>
        <v>-1.714132666729995E-2</v>
      </c>
      <c r="G23" s="1">
        <f>'CRM5.1'!G23-'CRM5'!G23</f>
        <v>-1.714132666729995E-2</v>
      </c>
      <c r="H23" s="1">
        <f>'CRM5.1'!H23-'CRM5'!H23</f>
        <v>0</v>
      </c>
      <c r="I23" s="1">
        <f>'CRM5.1'!I23-'CRM5'!I23</f>
        <v>0</v>
      </c>
      <c r="J23" s="1">
        <f>'CRM5.1'!J23-'CRM5'!J23</f>
        <v>0</v>
      </c>
      <c r="K23" s="1">
        <f>'CRM5.1'!K23-'CRM5'!K23</f>
        <v>0</v>
      </c>
      <c r="M23" s="1">
        <f>('CRM5.1'!D23-'CRM5'!D23)/'CRM5'!D23</f>
        <v>-2.6881720430104632E-3</v>
      </c>
      <c r="N23" s="1">
        <f>('CRM5.1'!E23-'CRM5'!E23)/'CRM5'!E23</f>
        <v>-1.7247326664374973E-3</v>
      </c>
      <c r="O23" s="1">
        <f>('CRM5.1'!F23-'CRM5'!F23)/'CRM5'!F23</f>
        <v>-1.1332728921149438E-3</v>
      </c>
      <c r="P23" s="1">
        <f>('CRM5.1'!G23-'CRM5'!G23)/'CRM5'!G23</f>
        <v>-3.7237475795723514E-4</v>
      </c>
      <c r="Q23" s="1">
        <f>('CRM5.1'!H23-'CRM5'!H23)/'CRM5'!H23</f>
        <v>0</v>
      </c>
      <c r="R23" s="1">
        <f>('CRM5.1'!I23-'CRM5'!I23)/'CRM5'!I23</f>
        <v>0</v>
      </c>
      <c r="S23" s="1">
        <f>('CRM5.1'!J23-'CRM5'!J23)/'CRM5'!J23</f>
        <v>0</v>
      </c>
      <c r="T23" s="1">
        <f>('CRM5.1'!K23-'CRM5'!K23)/'CRM5'!K23</f>
        <v>0</v>
      </c>
    </row>
    <row r="24" spans="1:20" x14ac:dyDescent="0.3">
      <c r="A24" t="s">
        <v>40</v>
      </c>
      <c r="B24" t="s">
        <v>38</v>
      </c>
      <c r="C24" t="s">
        <v>13</v>
      </c>
      <c r="D24" s="1">
        <f>'CRM5.1'!D24-'CRM5'!D24</f>
        <v>-5.2122923227269968E-2</v>
      </c>
      <c r="E24" s="1">
        <f>'CRM5.1'!E24-'CRM5'!E24</f>
        <v>-5.2122923227269968E-2</v>
      </c>
      <c r="F24" s="1">
        <f>'CRM5.1'!F24-'CRM5'!F24</f>
        <v>-5.2122923227269968E-2</v>
      </c>
      <c r="G24" s="1">
        <f>'CRM5.1'!G24-'CRM5'!G24</f>
        <v>-5.2122923227269968E-2</v>
      </c>
      <c r="H24" s="1">
        <f>'CRM5.1'!H24-'CRM5'!H24</f>
        <v>0</v>
      </c>
      <c r="I24" s="1">
        <f>'CRM5.1'!I24-'CRM5'!I24</f>
        <v>0</v>
      </c>
      <c r="J24" s="1">
        <f>'CRM5.1'!J24-'CRM5'!J24</f>
        <v>0</v>
      </c>
      <c r="K24" s="1">
        <f>'CRM5.1'!K24-'CRM5'!K24</f>
        <v>0</v>
      </c>
      <c r="M24" s="1">
        <f>('CRM5.1'!D24-'CRM5'!D24)/'CRM5'!D24</f>
        <v>-3.5971223021577646E-2</v>
      </c>
      <c r="N24" s="1">
        <f>('CRM5.1'!E24-'CRM5'!E24)/'CRM5'!E24</f>
        <v>-3.5971223021577646E-2</v>
      </c>
      <c r="O24" s="1">
        <f>('CRM5.1'!F24-'CRM5'!F24)/'CRM5'!F24</f>
        <v>-3.5971223021577646E-2</v>
      </c>
      <c r="P24" s="1">
        <f>('CRM5.1'!G24-'CRM5'!G24)/'CRM5'!G24</f>
        <v>-3.5971223021577646E-2</v>
      </c>
      <c r="Q24" s="1">
        <f>('CRM5.1'!H24-'CRM5'!H24)/'CRM5'!H24</f>
        <v>0</v>
      </c>
      <c r="R24" s="1">
        <f>('CRM5.1'!I24-'CRM5'!I24)/'CRM5'!I24</f>
        <v>0</v>
      </c>
      <c r="S24" s="1">
        <f>('CRM5.1'!J24-'CRM5'!J24)/'CRM5'!J24</f>
        <v>0</v>
      </c>
      <c r="T24" s="1">
        <f>('CRM5.1'!K24-'CRM5'!K24)/'CRM5'!K24</f>
        <v>0</v>
      </c>
    </row>
    <row r="25" spans="1:20" x14ac:dyDescent="0.3">
      <c r="A25" t="s">
        <v>41</v>
      </c>
      <c r="B25" t="s">
        <v>38</v>
      </c>
      <c r="C25" t="s">
        <v>13</v>
      </c>
      <c r="D25" s="1">
        <f>'CRM5.1'!D25-'CRM5'!D25</f>
        <v>-6.9565217391309941E-2</v>
      </c>
      <c r="E25" s="1">
        <f>'CRM5.1'!E25-'CRM5'!E25</f>
        <v>-6.9565217391309941E-2</v>
      </c>
      <c r="F25" s="1">
        <f>'CRM5.1'!F25-'CRM5'!F25</f>
        <v>-6.9565217391309941E-2</v>
      </c>
      <c r="G25" s="1">
        <f>'CRM5.1'!G25-'CRM5'!G25</f>
        <v>-6.9565217391309941E-2</v>
      </c>
      <c r="H25" s="1">
        <f>'CRM5.1'!H25-'CRM5'!H25</f>
        <v>0</v>
      </c>
      <c r="I25" s="1">
        <f>'CRM5.1'!I25-'CRM5'!I25</f>
        <v>0</v>
      </c>
      <c r="J25" s="1">
        <f>'CRM5.1'!J25-'CRM5'!J25</f>
        <v>0</v>
      </c>
      <c r="K25" s="1">
        <f>'CRM5.1'!K25-'CRM5'!K25</f>
        <v>0</v>
      </c>
      <c r="M25" s="1">
        <f>('CRM5.1'!D25-'CRM5'!D25)/'CRM5'!D25</f>
        <v>-5.3571428571432926E-2</v>
      </c>
      <c r="N25" s="1">
        <f>('CRM5.1'!E25-'CRM5'!E25)/'CRM5'!E25</f>
        <v>-5.3571428571432926E-2</v>
      </c>
      <c r="O25" s="1">
        <f>('CRM5.1'!F25-'CRM5'!F25)/'CRM5'!F25</f>
        <v>-5.3571428571432926E-2</v>
      </c>
      <c r="P25" s="1">
        <f>('CRM5.1'!G25-'CRM5'!G25)/'CRM5'!G25</f>
        <v>-5.3571428571432926E-2</v>
      </c>
      <c r="Q25" s="1">
        <f>('CRM5.1'!H25-'CRM5'!H25)/'CRM5'!H25</f>
        <v>0</v>
      </c>
      <c r="R25" s="1">
        <f>('CRM5.1'!I25-'CRM5'!I25)/'CRM5'!I25</f>
        <v>0</v>
      </c>
      <c r="S25" s="1">
        <f>('CRM5.1'!J25-'CRM5'!J25)/'CRM5'!J25</f>
        <v>0</v>
      </c>
      <c r="T25" s="1">
        <f>('CRM5.1'!K25-'CRM5'!K25)/'CRM5'!K25</f>
        <v>0</v>
      </c>
    </row>
    <row r="26" spans="1:20" x14ac:dyDescent="0.3">
      <c r="A26" t="s">
        <v>42</v>
      </c>
      <c r="B26" t="s">
        <v>38</v>
      </c>
      <c r="C26" t="s">
        <v>13</v>
      </c>
      <c r="D26" s="1">
        <f>'CRM5.1'!D26-'CRM5'!D26</f>
        <v>-3.9669421487602996E-2</v>
      </c>
      <c r="E26" s="1">
        <f>'CRM5.1'!E26-'CRM5'!E26</f>
        <v>-3.9669421487602996E-2</v>
      </c>
      <c r="F26" s="1">
        <f>'CRM5.1'!F26-'CRM5'!F26</f>
        <v>-3.9669421487602996E-2</v>
      </c>
      <c r="G26" s="1">
        <f>'CRM5.1'!G26-'CRM5'!G26</f>
        <v>-3.9669421487602996E-2</v>
      </c>
      <c r="H26" s="1">
        <f>'CRM5.1'!H26-'CRM5'!H26</f>
        <v>0</v>
      </c>
      <c r="I26" s="1">
        <f>'CRM5.1'!I26-'CRM5'!I26</f>
        <v>0</v>
      </c>
      <c r="J26" s="1">
        <f>'CRM5.1'!J26-'CRM5'!J26</f>
        <v>0</v>
      </c>
      <c r="K26" s="1">
        <f>'CRM5.1'!K26-'CRM5'!K26</f>
        <v>0</v>
      </c>
      <c r="M26" s="1">
        <f>('CRM5.1'!D26-'CRM5'!D26)/'CRM5'!D26</f>
        <v>-4.0540540540540258E-2</v>
      </c>
      <c r="N26" s="1">
        <f>('CRM5.1'!E26-'CRM5'!E26)/'CRM5'!E26</f>
        <v>-4.0540540540540258E-2</v>
      </c>
      <c r="O26" s="1">
        <f>('CRM5.1'!F26-'CRM5'!F26)/'CRM5'!F26</f>
        <v>-4.0540540540540258E-2</v>
      </c>
      <c r="P26" s="1">
        <f>('CRM5.1'!G26-'CRM5'!G26)/'CRM5'!G26</f>
        <v>-4.0540540540540258E-2</v>
      </c>
      <c r="Q26" s="1">
        <f>('CRM5.1'!H26-'CRM5'!H26)/'CRM5'!H26</f>
        <v>0</v>
      </c>
      <c r="R26" s="1">
        <f>('CRM5.1'!I26-'CRM5'!I26)/'CRM5'!I26</f>
        <v>0</v>
      </c>
      <c r="S26" s="1">
        <f>('CRM5.1'!J26-'CRM5'!J26)/'CRM5'!J26</f>
        <v>0</v>
      </c>
      <c r="T26" s="1">
        <f>('CRM5.1'!K26-'CRM5'!K26)/'CRM5'!K26</f>
        <v>0</v>
      </c>
    </row>
    <row r="27" spans="1:20" x14ac:dyDescent="0.3">
      <c r="A27" t="s">
        <v>43</v>
      </c>
      <c r="B27" t="s">
        <v>38</v>
      </c>
      <c r="C27" t="s">
        <v>13</v>
      </c>
      <c r="D27" s="1">
        <f>'CRM5.1'!D27-'CRM5'!D27</f>
        <v>-7.384615384615012E-2</v>
      </c>
      <c r="E27" s="1">
        <f>'CRM5.1'!E27-'CRM5'!E27</f>
        <v>-7.384615384615012E-2</v>
      </c>
      <c r="F27" s="1">
        <f>'CRM5.1'!F27-'CRM5'!F27</f>
        <v>-7.384615384615012E-2</v>
      </c>
      <c r="G27" s="1">
        <f>'CRM5.1'!G27-'CRM5'!G27</f>
        <v>-7.384615384615012E-2</v>
      </c>
      <c r="H27" s="1">
        <f>'CRM5.1'!H27-'CRM5'!H27</f>
        <v>0</v>
      </c>
      <c r="I27" s="1">
        <f>'CRM5.1'!I27-'CRM5'!I27</f>
        <v>0</v>
      </c>
      <c r="J27" s="1">
        <f>'CRM5.1'!J27-'CRM5'!J27</f>
        <v>0</v>
      </c>
      <c r="K27" s="1">
        <f>'CRM5.1'!K27-'CRM5'!K27</f>
        <v>0</v>
      </c>
      <c r="M27" s="1">
        <f>('CRM5.1'!D27-'CRM5'!D27)/'CRM5'!D27</f>
        <v>-2.2455089820358178E-2</v>
      </c>
      <c r="N27" s="1">
        <f>('CRM5.1'!E27-'CRM5'!E27)/'CRM5'!E27</f>
        <v>-2.2455089820358178E-2</v>
      </c>
      <c r="O27" s="1">
        <f>('CRM5.1'!F27-'CRM5'!F27)/'CRM5'!F27</f>
        <v>-2.2455089820358178E-2</v>
      </c>
      <c r="P27" s="1">
        <f>('CRM5.1'!G27-'CRM5'!G27)/'CRM5'!G27</f>
        <v>-2.2455089820358178E-2</v>
      </c>
      <c r="Q27" s="1">
        <f>('CRM5.1'!H27-'CRM5'!H27)/'CRM5'!H27</f>
        <v>0</v>
      </c>
      <c r="R27" s="1">
        <f>('CRM5.1'!I27-'CRM5'!I27)/'CRM5'!I27</f>
        <v>0</v>
      </c>
      <c r="S27" s="1">
        <f>('CRM5.1'!J27-'CRM5'!J27)/'CRM5'!J27</f>
        <v>0</v>
      </c>
      <c r="T27" s="1">
        <f>('CRM5.1'!K27-'CRM5'!K27)/'CRM5'!K27</f>
        <v>0</v>
      </c>
    </row>
    <row r="28" spans="1:20" x14ac:dyDescent="0.3">
      <c r="A28" t="s">
        <v>44</v>
      </c>
      <c r="B28" t="s">
        <v>38</v>
      </c>
      <c r="C28" t="s">
        <v>39</v>
      </c>
      <c r="D28" s="1">
        <f>'CRM5.1'!D28-'CRM5'!D28</f>
        <v>-7.5000000000002842E-3</v>
      </c>
      <c r="E28" s="1">
        <f>'CRM5.1'!E28-'CRM5'!E28</f>
        <v>-7.5000000000002842E-3</v>
      </c>
      <c r="F28" s="1">
        <f>'CRM5.1'!F28-'CRM5'!F28</f>
        <v>-7.5000000000002842E-3</v>
      </c>
      <c r="G28" s="1">
        <f>'CRM5.1'!G28-'CRM5'!G28</f>
        <v>-7.5000000000002842E-3</v>
      </c>
      <c r="H28" s="1">
        <f>'CRM5.1'!H28-'CRM5'!H28</f>
        <v>0</v>
      </c>
      <c r="I28" s="1">
        <f>'CRM5.1'!I28-'CRM5'!I28</f>
        <v>0</v>
      </c>
      <c r="J28" s="1">
        <f>'CRM5.1'!J28-'CRM5'!J28</f>
        <v>0</v>
      </c>
      <c r="K28" s="1">
        <f>'CRM5.1'!K28-'CRM5'!K28</f>
        <v>0</v>
      </c>
      <c r="M28" s="1">
        <f>('CRM5.1'!D28-'CRM5'!D28)/'CRM5'!D28</f>
        <v>-1.1724245740191159E-3</v>
      </c>
      <c r="N28" s="1">
        <f>('CRM5.1'!E28-'CRM5'!E28)/'CRM5'!E28</f>
        <v>-7.6495486766283685E-4</v>
      </c>
      <c r="O28" s="1">
        <f>('CRM5.1'!F28-'CRM5'!F28)/'CRM5'!F28</f>
        <v>-5.7801240799971359E-4</v>
      </c>
      <c r="P28" s="1">
        <f>('CRM5.1'!G28-'CRM5'!G28)/'CRM5'!G28</f>
        <v>-2.4590970195745055E-4</v>
      </c>
      <c r="Q28" s="1">
        <f>('CRM5.1'!H28-'CRM5'!H28)/'CRM5'!H28</f>
        <v>0</v>
      </c>
      <c r="R28" s="1">
        <f>('CRM5.1'!I28-'CRM5'!I28)/'CRM5'!I28</f>
        <v>0</v>
      </c>
      <c r="S28" s="1">
        <f>('CRM5.1'!J28-'CRM5'!J28)/'CRM5'!J28</f>
        <v>0</v>
      </c>
      <c r="T28" s="1">
        <f>('CRM5.1'!K28-'CRM5'!K28)/'CRM5'!K28</f>
        <v>0</v>
      </c>
    </row>
    <row r="29" spans="1:20" x14ac:dyDescent="0.3">
      <c r="A29" t="s">
        <v>45</v>
      </c>
      <c r="B29" t="s">
        <v>38</v>
      </c>
      <c r="C29" t="s">
        <v>39</v>
      </c>
      <c r="D29" s="1">
        <f>'CRM5.1'!D29-'CRM5'!D29</f>
        <v>-3.0000000000000249E-2</v>
      </c>
      <c r="E29" s="1">
        <f>'CRM5.1'!E29-'CRM5'!E29</f>
        <v>-3.0000000000001137E-2</v>
      </c>
      <c r="F29" s="1">
        <f>'CRM5.1'!F29-'CRM5'!F29</f>
        <v>-2.9999999999999361E-2</v>
      </c>
      <c r="G29" s="1">
        <f>'CRM5.1'!G29-'CRM5'!G29</f>
        <v>-3.0000000000001137E-2</v>
      </c>
      <c r="H29" s="1">
        <f>'CRM5.1'!H29-'CRM5'!H29</f>
        <v>0</v>
      </c>
      <c r="I29" s="1">
        <f>'CRM5.1'!I29-'CRM5'!I29</f>
        <v>0</v>
      </c>
      <c r="J29" s="1">
        <f>'CRM5.1'!J29-'CRM5'!J29</f>
        <v>0</v>
      </c>
      <c r="K29" s="1">
        <f>'CRM5.1'!K29-'CRM5'!K29</f>
        <v>0</v>
      </c>
      <c r="M29" s="1">
        <f>('CRM5.1'!D29-'CRM5'!D29)/'CRM5'!D29</f>
        <v>-4.2820439623180483E-3</v>
      </c>
      <c r="N29" s="1">
        <f>('CRM5.1'!E29-'CRM5'!E29)/'CRM5'!E29</f>
        <v>-2.8812908182867013E-3</v>
      </c>
      <c r="O29" s="1">
        <f>('CRM5.1'!F29-'CRM5'!F29)/'CRM5'!F29</f>
        <v>-2.2563176895306378E-3</v>
      </c>
      <c r="P29" s="1">
        <f>('CRM5.1'!G29-'CRM5'!G29)/'CRM5'!G29</f>
        <v>-9.6861681518794834E-4</v>
      </c>
      <c r="Q29" s="1">
        <f>('CRM5.1'!H29-'CRM5'!H29)/'CRM5'!H29</f>
        <v>0</v>
      </c>
      <c r="R29" s="1">
        <f>('CRM5.1'!I29-'CRM5'!I29)/'CRM5'!I29</f>
        <v>0</v>
      </c>
      <c r="S29" s="1">
        <f>('CRM5.1'!J29-'CRM5'!J29)/'CRM5'!J29</f>
        <v>0</v>
      </c>
      <c r="T29" s="1">
        <f>('CRM5.1'!K29-'CRM5'!K29)/'CRM5'!K29</f>
        <v>0</v>
      </c>
    </row>
    <row r="30" spans="1:20" x14ac:dyDescent="0.3">
      <c r="A30" t="s">
        <v>46</v>
      </c>
      <c r="B30" t="s">
        <v>38</v>
      </c>
      <c r="C30" t="s">
        <v>39</v>
      </c>
      <c r="D30" s="1">
        <f>'CRM5.1'!D30-'CRM5'!D30</f>
        <v>-2.9999999999999361E-2</v>
      </c>
      <c r="E30" s="1">
        <f>'CRM5.1'!E30-'CRM5'!E30</f>
        <v>-3.0000000000001137E-2</v>
      </c>
      <c r="F30" s="1">
        <f>'CRM5.1'!F30-'CRM5'!F30</f>
        <v>-3.0000000000001137E-2</v>
      </c>
      <c r="G30" s="1">
        <f>'CRM5.1'!G30-'CRM5'!G30</f>
        <v>-3.0000000000001137E-2</v>
      </c>
      <c r="H30" s="1">
        <f>'CRM5.1'!H30-'CRM5'!H30</f>
        <v>0</v>
      </c>
      <c r="I30" s="1">
        <f>'CRM5.1'!I30-'CRM5'!I30</f>
        <v>0</v>
      </c>
      <c r="J30" s="1">
        <f>'CRM5.1'!J30-'CRM5'!J30</f>
        <v>0</v>
      </c>
      <c r="K30" s="1">
        <f>'CRM5.1'!K30-'CRM5'!K30</f>
        <v>0</v>
      </c>
      <c r="M30" s="1">
        <f>('CRM5.1'!D30-'CRM5'!D30)/'CRM5'!D30</f>
        <v>-5.1493305870235779E-3</v>
      </c>
      <c r="N30" s="1">
        <f>('CRM5.1'!E30-'CRM5'!E30)/'CRM5'!E30</f>
        <v>-3.6540803897687131E-3</v>
      </c>
      <c r="O30" s="1">
        <f>('CRM5.1'!F30-'CRM5'!F30)/'CRM5'!F30</f>
        <v>-1.8281535648995207E-3</v>
      </c>
      <c r="P30" s="1">
        <f>('CRM5.1'!G30-'CRM5'!G30)/'CRM5'!G30</f>
        <v>-4.4453664463742307E-4</v>
      </c>
      <c r="Q30" s="1">
        <f>('CRM5.1'!H30-'CRM5'!H30)/'CRM5'!H30</f>
        <v>0</v>
      </c>
      <c r="R30" s="1">
        <f>('CRM5.1'!I30-'CRM5'!I30)/'CRM5'!I30</f>
        <v>0</v>
      </c>
      <c r="S30" s="1">
        <f>('CRM5.1'!J30-'CRM5'!J30)/'CRM5'!J30</f>
        <v>0</v>
      </c>
      <c r="T30" s="1">
        <f>('CRM5.1'!K30-'CRM5'!K30)/'CRM5'!K30</f>
        <v>0</v>
      </c>
    </row>
    <row r="31" spans="1:20" x14ac:dyDescent="0.3">
      <c r="A31" t="s">
        <v>47</v>
      </c>
      <c r="B31" t="s">
        <v>38</v>
      </c>
      <c r="C31" t="s">
        <v>15</v>
      </c>
      <c r="D31" s="1">
        <f>'CRM5.1'!D31-'CRM5'!D31</f>
        <v>-2.3971234518580076E-2</v>
      </c>
      <c r="E31" s="1">
        <f>'CRM5.1'!E31-'CRM5'!E31</f>
        <v>-2.3971234518580076E-2</v>
      </c>
      <c r="F31" s="1">
        <f>'CRM5.1'!F31-'CRM5'!F31</f>
        <v>-2.3971234518580076E-2</v>
      </c>
      <c r="G31" s="1">
        <f>'CRM5.1'!G31-'CRM5'!G31</f>
        <v>-2.3971234518580076E-2</v>
      </c>
      <c r="H31" s="1">
        <f>'CRM5.1'!H31-'CRM5'!H31</f>
        <v>0</v>
      </c>
      <c r="I31" s="1">
        <f>'CRM5.1'!I31-'CRM5'!I31</f>
        <v>0</v>
      </c>
      <c r="J31" s="1">
        <f>'CRM5.1'!J31-'CRM5'!J31</f>
        <v>0</v>
      </c>
      <c r="K31" s="1">
        <f>'CRM5.1'!K31-'CRM5'!K31</f>
        <v>0</v>
      </c>
      <c r="M31" s="1">
        <f>('CRM5.1'!D31-'CRM5'!D31)/'CRM5'!D31</f>
        <v>-9.3052109181150783E-3</v>
      </c>
      <c r="N31" s="1">
        <f>('CRM5.1'!E31-'CRM5'!E31)/'CRM5'!E31</f>
        <v>-9.3052109181150783E-3</v>
      </c>
      <c r="O31" s="1">
        <f>('CRM5.1'!F31-'CRM5'!F31)/'CRM5'!F31</f>
        <v>-9.3052109181150783E-3</v>
      </c>
      <c r="P31" s="1">
        <f>('CRM5.1'!G31-'CRM5'!G31)/'CRM5'!G31</f>
        <v>-9.3052109181150783E-3</v>
      </c>
      <c r="Q31" s="1">
        <f>('CRM5.1'!H31-'CRM5'!H31)/'CRM5'!H31</f>
        <v>0</v>
      </c>
      <c r="R31" s="1">
        <f>('CRM5.1'!I31-'CRM5'!I31)/'CRM5'!I31</f>
        <v>0</v>
      </c>
      <c r="S31" s="1">
        <f>('CRM5.1'!J31-'CRM5'!J31)/'CRM5'!J31</f>
        <v>0</v>
      </c>
      <c r="T31" s="1">
        <f>('CRM5.1'!K31-'CRM5'!K31)/'CRM5'!K31</f>
        <v>0</v>
      </c>
    </row>
    <row r="32" spans="1:20" x14ac:dyDescent="0.3">
      <c r="A32" t="s">
        <v>48</v>
      </c>
      <c r="B32" t="s">
        <v>38</v>
      </c>
      <c r="C32" t="s">
        <v>15</v>
      </c>
      <c r="D32" s="1">
        <f>'CRM5.1'!D32-'CRM5'!D32</f>
        <v>-3.9840637450200056E-2</v>
      </c>
      <c r="E32" s="1">
        <f>'CRM5.1'!E32-'CRM5'!E32</f>
        <v>-3.9840637450200056E-2</v>
      </c>
      <c r="F32" s="1">
        <f>'CRM5.1'!F32-'CRM5'!F32</f>
        <v>-3.9840637450200056E-2</v>
      </c>
      <c r="G32" s="1">
        <f>'CRM5.1'!G32-'CRM5'!G32</f>
        <v>-3.9840637450200056E-2</v>
      </c>
      <c r="H32" s="1">
        <f>'CRM5.1'!H32-'CRM5'!H32</f>
        <v>0</v>
      </c>
      <c r="I32" s="1">
        <f>'CRM5.1'!I32-'CRM5'!I32</f>
        <v>0</v>
      </c>
      <c r="J32" s="1">
        <f>'CRM5.1'!J32-'CRM5'!J32</f>
        <v>0</v>
      </c>
      <c r="K32" s="1">
        <f>'CRM5.1'!K32-'CRM5'!K32</f>
        <v>0</v>
      </c>
      <c r="M32" s="1">
        <f>('CRM5.1'!D32-'CRM5'!D32)/'CRM5'!D32</f>
        <v>-5.7427258805514249E-3</v>
      </c>
      <c r="N32" s="1">
        <f>('CRM5.1'!E32-'CRM5'!E32)/'CRM5'!E32</f>
        <v>-5.7427258805514249E-3</v>
      </c>
      <c r="O32" s="1">
        <f>('CRM5.1'!F32-'CRM5'!F32)/'CRM5'!F32</f>
        <v>-5.7427258805514249E-3</v>
      </c>
      <c r="P32" s="1">
        <f>('CRM5.1'!G32-'CRM5'!G32)/'CRM5'!G32</f>
        <v>-5.7427258805514249E-3</v>
      </c>
      <c r="Q32" s="1">
        <f>('CRM5.1'!H32-'CRM5'!H32)/'CRM5'!H32</f>
        <v>0</v>
      </c>
      <c r="R32" s="1">
        <f>('CRM5.1'!I32-'CRM5'!I32)/'CRM5'!I32</f>
        <v>0</v>
      </c>
      <c r="S32" s="1">
        <f>('CRM5.1'!J32-'CRM5'!J32)/'CRM5'!J32</f>
        <v>0</v>
      </c>
      <c r="T32" s="1">
        <f>('CRM5.1'!K32-'CRM5'!K32)/'CRM5'!K32</f>
        <v>0</v>
      </c>
    </row>
    <row r="33" spans="1:20" x14ac:dyDescent="0.3">
      <c r="A33" t="s">
        <v>49</v>
      </c>
      <c r="B33" t="s">
        <v>38</v>
      </c>
      <c r="C33" t="s">
        <v>15</v>
      </c>
      <c r="D33" s="1">
        <f>'CRM5.1'!D33-'CRM5'!D33</f>
        <v>-1.2341869793270011E-2</v>
      </c>
      <c r="E33" s="1">
        <f>'CRM5.1'!E33-'CRM5'!E33</f>
        <v>-1.2341869793270011E-2</v>
      </c>
      <c r="F33" s="1">
        <f>'CRM5.1'!F33-'CRM5'!F33</f>
        <v>-1.2341869793270011E-2</v>
      </c>
      <c r="G33" s="1">
        <f>'CRM5.1'!G33-'CRM5'!G33</f>
        <v>-1.2341869793270011E-2</v>
      </c>
      <c r="H33" s="1">
        <f>'CRM5.1'!H33-'CRM5'!H33</f>
        <v>0</v>
      </c>
      <c r="I33" s="1">
        <f>'CRM5.1'!I33-'CRM5'!I33</f>
        <v>0</v>
      </c>
      <c r="J33" s="1">
        <f>'CRM5.1'!J33-'CRM5'!J33</f>
        <v>0</v>
      </c>
      <c r="K33" s="1">
        <f>'CRM5.1'!K33-'CRM5'!K33</f>
        <v>0</v>
      </c>
      <c r="M33" s="1">
        <f>('CRM5.1'!D33-'CRM5'!D33)/'CRM5'!D33</f>
        <v>-6.1881188118793687E-3</v>
      </c>
      <c r="N33" s="1">
        <f>('CRM5.1'!E33-'CRM5'!E33)/'CRM5'!E33</f>
        <v>-6.1881188118793687E-3</v>
      </c>
      <c r="O33" s="1">
        <f>('CRM5.1'!F33-'CRM5'!F33)/'CRM5'!F33</f>
        <v>-6.1881188118793687E-3</v>
      </c>
      <c r="P33" s="1">
        <f>('CRM5.1'!G33-'CRM5'!G33)/'CRM5'!G33</f>
        <v>-6.1881188118793687E-3</v>
      </c>
      <c r="Q33" s="1">
        <f>('CRM5.1'!H33-'CRM5'!H33)/'CRM5'!H33</f>
        <v>0</v>
      </c>
      <c r="R33" s="1">
        <f>('CRM5.1'!I33-'CRM5'!I33)/'CRM5'!I33</f>
        <v>0</v>
      </c>
      <c r="S33" s="1">
        <f>('CRM5.1'!J33-'CRM5'!J33)/'CRM5'!J33</f>
        <v>0</v>
      </c>
      <c r="T33" s="1">
        <f>('CRM5.1'!K33-'CRM5'!K33)/'CRM5'!K33</f>
        <v>0</v>
      </c>
    </row>
    <row r="34" spans="1:20" x14ac:dyDescent="0.3">
      <c r="A34" t="s">
        <v>50</v>
      </c>
      <c r="B34" t="s">
        <v>38</v>
      </c>
      <c r="C34" t="s">
        <v>15</v>
      </c>
      <c r="D34" s="1">
        <f>'CRM5.1'!D34-'CRM5'!D34</f>
        <v>-4.9261083743839862E-2</v>
      </c>
      <c r="E34" s="1">
        <f>'CRM5.1'!E34-'CRM5'!E34</f>
        <v>-4.9261083743839862E-2</v>
      </c>
      <c r="F34" s="1">
        <f>'CRM5.1'!F34-'CRM5'!F34</f>
        <v>-4.9261083743839862E-2</v>
      </c>
      <c r="G34" s="1">
        <f>'CRM5.1'!G34-'CRM5'!G34</f>
        <v>-4.9261083743839862E-2</v>
      </c>
      <c r="H34" s="1">
        <f>'CRM5.1'!H34-'CRM5'!H34</f>
        <v>0</v>
      </c>
      <c r="I34" s="1">
        <f>'CRM5.1'!I34-'CRM5'!I34</f>
        <v>0</v>
      </c>
      <c r="J34" s="1">
        <f>'CRM5.1'!J34-'CRM5'!J34</f>
        <v>0</v>
      </c>
      <c r="K34" s="1">
        <f>'CRM5.1'!K34-'CRM5'!K34</f>
        <v>0</v>
      </c>
      <c r="M34" s="1">
        <f>('CRM5.1'!D34-'CRM5'!D34)/'CRM5'!D34</f>
        <v>-1.9999999999999053E-2</v>
      </c>
      <c r="N34" s="1">
        <f>('CRM5.1'!E34-'CRM5'!E34)/'CRM5'!E34</f>
        <v>-1.9999999999999053E-2</v>
      </c>
      <c r="O34" s="1">
        <f>('CRM5.1'!F34-'CRM5'!F34)/'CRM5'!F34</f>
        <v>-1.9999999999999053E-2</v>
      </c>
      <c r="P34" s="1">
        <f>('CRM5.1'!G34-'CRM5'!G34)/'CRM5'!G34</f>
        <v>-1.9999999999999053E-2</v>
      </c>
      <c r="Q34" s="1">
        <f>('CRM5.1'!H34-'CRM5'!H34)/'CRM5'!H34</f>
        <v>0</v>
      </c>
      <c r="R34" s="1">
        <f>('CRM5.1'!I34-'CRM5'!I34)/'CRM5'!I34</f>
        <v>0</v>
      </c>
      <c r="S34" s="1">
        <f>('CRM5.1'!J34-'CRM5'!J34)/'CRM5'!J34</f>
        <v>0</v>
      </c>
      <c r="T34" s="1">
        <f>('CRM5.1'!K34-'CRM5'!K34)/'CRM5'!K34</f>
        <v>0</v>
      </c>
    </row>
    <row r="35" spans="1:20" x14ac:dyDescent="0.3">
      <c r="A35" t="s">
        <v>51</v>
      </c>
      <c r="B35" t="s">
        <v>52</v>
      </c>
      <c r="C35" t="s">
        <v>13</v>
      </c>
      <c r="D35" s="1">
        <f>'CRM5.1'!D35-'CRM5'!D35</f>
        <v>3.0476190476200316E-2</v>
      </c>
      <c r="E35" s="1">
        <f>'CRM5.1'!E35-'CRM5'!E35</f>
        <v>3.0476190476200316E-2</v>
      </c>
      <c r="F35" s="1">
        <f>'CRM5.1'!F35-'CRM5'!F35</f>
        <v>3.0476190476200316E-2</v>
      </c>
      <c r="G35" s="1">
        <f>'CRM5.1'!G35-'CRM5'!G35</f>
        <v>3.0476190476200316E-2</v>
      </c>
      <c r="H35" s="1">
        <f>'CRM5.1'!H35-'CRM5'!H35</f>
        <v>0</v>
      </c>
      <c r="I35" s="1">
        <f>'CRM5.1'!I35-'CRM5'!I35</f>
        <v>0</v>
      </c>
      <c r="J35" s="1">
        <f>'CRM5.1'!J35-'CRM5'!J35</f>
        <v>0</v>
      </c>
      <c r="K35" s="1">
        <f>'CRM5.1'!K35-'CRM5'!K35</f>
        <v>0</v>
      </c>
      <c r="M35" s="1">
        <f>('CRM5.1'!D35-'CRM5'!D35)/'CRM5'!D35</f>
        <v>1.3793103448280376E-2</v>
      </c>
      <c r="N35" s="1">
        <f>('CRM5.1'!E35-'CRM5'!E35)/'CRM5'!E35</f>
        <v>1.3793103448280376E-2</v>
      </c>
      <c r="O35" s="1">
        <f>('CRM5.1'!F35-'CRM5'!F35)/'CRM5'!F35</f>
        <v>1.3793103448280376E-2</v>
      </c>
      <c r="P35" s="1">
        <f>('CRM5.1'!G35-'CRM5'!G35)/'CRM5'!G35</f>
        <v>1.3793103448280376E-2</v>
      </c>
      <c r="Q35" s="1">
        <f>('CRM5.1'!H35-'CRM5'!H35)/'CRM5'!H35</f>
        <v>0</v>
      </c>
      <c r="R35" s="1">
        <f>('CRM5.1'!I35-'CRM5'!I35)/'CRM5'!I35</f>
        <v>0</v>
      </c>
      <c r="S35" s="1">
        <f>('CRM5.1'!J35-'CRM5'!J35)/'CRM5'!J35</f>
        <v>0</v>
      </c>
      <c r="T35" s="1">
        <f>('CRM5.1'!K35-'CRM5'!K35)/'CRM5'!K35</f>
        <v>0</v>
      </c>
    </row>
    <row r="36" spans="1:20" x14ac:dyDescent="0.3">
      <c r="A36" t="s">
        <v>53</v>
      </c>
      <c r="B36" t="s">
        <v>52</v>
      </c>
      <c r="C36" t="s">
        <v>13</v>
      </c>
      <c r="D36" s="1">
        <f>'CRM5.1'!D36-'CRM5'!D36</f>
        <v>2.625317909589997E-2</v>
      </c>
      <c r="E36" s="1">
        <f>'CRM5.1'!E36-'CRM5'!E36</f>
        <v>2.625317909589997E-2</v>
      </c>
      <c r="F36" s="1">
        <f>'CRM5.1'!F36-'CRM5'!F36</f>
        <v>2.625317909589997E-2</v>
      </c>
      <c r="G36" s="1">
        <f>'CRM5.1'!G36-'CRM5'!G36</f>
        <v>2.625317909589997E-2</v>
      </c>
      <c r="H36" s="1">
        <f>'CRM5.1'!H36-'CRM5'!H36</f>
        <v>0</v>
      </c>
      <c r="I36" s="1">
        <f>'CRM5.1'!I36-'CRM5'!I36</f>
        <v>0</v>
      </c>
      <c r="J36" s="1">
        <f>'CRM5.1'!J36-'CRM5'!J36</f>
        <v>0</v>
      </c>
      <c r="K36" s="1">
        <f>'CRM5.1'!K36-'CRM5'!K36</f>
        <v>0</v>
      </c>
      <c r="M36" s="1">
        <f>('CRM5.1'!D36-'CRM5'!D36)/'CRM5'!D36</f>
        <v>6.6800267201053091E-3</v>
      </c>
      <c r="N36" s="1">
        <f>('CRM5.1'!E36-'CRM5'!E36)/'CRM5'!E36</f>
        <v>6.6800267201053091E-3</v>
      </c>
      <c r="O36" s="1">
        <f>('CRM5.1'!F36-'CRM5'!F36)/'CRM5'!F36</f>
        <v>6.6800267201053091E-3</v>
      </c>
      <c r="P36" s="1">
        <f>('CRM5.1'!G36-'CRM5'!G36)/'CRM5'!G36</f>
        <v>6.6800267201053091E-3</v>
      </c>
      <c r="Q36" s="1">
        <f>('CRM5.1'!H36-'CRM5'!H36)/'CRM5'!H36</f>
        <v>0</v>
      </c>
      <c r="R36" s="1">
        <f>('CRM5.1'!I36-'CRM5'!I36)/'CRM5'!I36</f>
        <v>0</v>
      </c>
      <c r="S36" s="1">
        <f>('CRM5.1'!J36-'CRM5'!J36)/'CRM5'!J36</f>
        <v>0</v>
      </c>
      <c r="T36" s="1">
        <f>('CRM5.1'!K36-'CRM5'!K36)/'CRM5'!K36</f>
        <v>0</v>
      </c>
    </row>
    <row r="37" spans="1:20" x14ac:dyDescent="0.3">
      <c r="A37" t="s">
        <v>54</v>
      </c>
      <c r="B37" t="s">
        <v>52</v>
      </c>
      <c r="C37" t="s">
        <v>13</v>
      </c>
      <c r="D37" s="1">
        <f>'CRM5.1'!D37-'CRM5'!D37</f>
        <v>7.4959006793160032E-2</v>
      </c>
      <c r="E37" s="1">
        <f>'CRM5.1'!E37-'CRM5'!E37</f>
        <v>7.4959006793160032E-2</v>
      </c>
      <c r="F37" s="1">
        <f>'CRM5.1'!F37-'CRM5'!F37</f>
        <v>7.4959006793160032E-2</v>
      </c>
      <c r="G37" s="1">
        <f>'CRM5.1'!G37-'CRM5'!G37</f>
        <v>7.4959006793160032E-2</v>
      </c>
      <c r="H37" s="1">
        <f>'CRM5.1'!H37-'CRM5'!H37</f>
        <v>0</v>
      </c>
      <c r="I37" s="1">
        <f>'CRM5.1'!I37-'CRM5'!I37</f>
        <v>0</v>
      </c>
      <c r="J37" s="1">
        <f>'CRM5.1'!J37-'CRM5'!J37</f>
        <v>0</v>
      </c>
      <c r="K37" s="1">
        <f>'CRM5.1'!K37-'CRM5'!K37</f>
        <v>0</v>
      </c>
      <c r="M37" s="1">
        <f>('CRM5.1'!D37-'CRM5'!D37)/'CRM5'!D37</f>
        <v>1.9646365422396887E-2</v>
      </c>
      <c r="N37" s="1">
        <f>('CRM5.1'!E37-'CRM5'!E37)/'CRM5'!E37</f>
        <v>1.9646365422396887E-2</v>
      </c>
      <c r="O37" s="1">
        <f>('CRM5.1'!F37-'CRM5'!F37)/'CRM5'!F37</f>
        <v>1.9646365422396887E-2</v>
      </c>
      <c r="P37" s="1">
        <f>('CRM5.1'!G37-'CRM5'!G37)/'CRM5'!G37</f>
        <v>1.9646365422396887E-2</v>
      </c>
      <c r="Q37" s="1">
        <f>('CRM5.1'!H37-'CRM5'!H37)/'CRM5'!H37</f>
        <v>0</v>
      </c>
      <c r="R37" s="1">
        <f>('CRM5.1'!I37-'CRM5'!I37)/'CRM5'!I37</f>
        <v>0</v>
      </c>
      <c r="S37" s="1">
        <f>('CRM5.1'!J37-'CRM5'!J37)/'CRM5'!J37</f>
        <v>0</v>
      </c>
      <c r="T37" s="1">
        <f>('CRM5.1'!K37-'CRM5'!K37)/'CRM5'!K37</f>
        <v>0</v>
      </c>
    </row>
    <row r="38" spans="1:20" x14ac:dyDescent="0.3">
      <c r="A38" t="s">
        <v>55</v>
      </c>
      <c r="B38" t="s">
        <v>52</v>
      </c>
      <c r="C38" t="s">
        <v>39</v>
      </c>
      <c r="D38" s="1">
        <f>'CRM5.1'!D38-'CRM5'!D38</f>
        <v>-3.0000000000000249E-2</v>
      </c>
      <c r="E38" s="1">
        <f>'CRM5.1'!E38-'CRM5'!E38</f>
        <v>-3.0000000000001137E-2</v>
      </c>
      <c r="F38" s="1">
        <f>'CRM5.1'!F38-'CRM5'!F38</f>
        <v>-3.0000000000001137E-2</v>
      </c>
      <c r="G38" s="1">
        <f>'CRM5.1'!G38-'CRM5'!G38</f>
        <v>-2.9999999999986926E-2</v>
      </c>
      <c r="H38" s="1">
        <f>'CRM5.1'!H38-'CRM5'!H38</f>
        <v>0</v>
      </c>
      <c r="I38" s="1">
        <f>'CRM5.1'!I38-'CRM5'!I38</f>
        <v>0</v>
      </c>
      <c r="J38" s="1">
        <f>'CRM5.1'!J38-'CRM5'!J38</f>
        <v>0</v>
      </c>
      <c r="K38" s="1">
        <f>'CRM5.1'!K38-'CRM5'!K38</f>
        <v>0</v>
      </c>
      <c r="M38" s="1">
        <f>('CRM5.1'!D38-'CRM5'!D38)/'CRM5'!D38</f>
        <v>-5.5228276877761868E-3</v>
      </c>
      <c r="N38" s="1">
        <f>('CRM5.1'!E38-'CRM5'!E38)/'CRM5'!E38</f>
        <v>-2.9475338966399229E-3</v>
      </c>
      <c r="O38" s="1">
        <f>('CRM5.1'!F38-'CRM5'!F38)/'CRM5'!F38</f>
        <v>-1.3723696248856879E-3</v>
      </c>
      <c r="P38" s="1">
        <f>('CRM5.1'!G38-'CRM5'!G38)/'CRM5'!G38</f>
        <v>-4.0642696507419904E-4</v>
      </c>
      <c r="Q38" s="1">
        <f>('CRM5.1'!H38-'CRM5'!H38)/'CRM5'!H38</f>
        <v>0</v>
      </c>
      <c r="R38" s="1">
        <f>('CRM5.1'!I38-'CRM5'!I38)/'CRM5'!I38</f>
        <v>0</v>
      </c>
      <c r="S38" s="1">
        <f>('CRM5.1'!J38-'CRM5'!J38)/'CRM5'!J38</f>
        <v>0</v>
      </c>
      <c r="T38" s="1">
        <f>('CRM5.1'!K38-'CRM5'!K38)/'CRM5'!K38</f>
        <v>0</v>
      </c>
    </row>
    <row r="39" spans="1:20" x14ac:dyDescent="0.3">
      <c r="A39" t="s">
        <v>56</v>
      </c>
      <c r="B39" t="s">
        <v>52</v>
      </c>
      <c r="C39" t="s">
        <v>39</v>
      </c>
      <c r="D39" s="1">
        <f>'CRM5.1'!D39-'CRM5'!D39</f>
        <v>-4.0000000000000036E-2</v>
      </c>
      <c r="E39" s="1">
        <f>'CRM5.1'!E39-'CRM5'!E39</f>
        <v>-3.9999999999999147E-2</v>
      </c>
      <c r="F39" s="1">
        <f>'CRM5.1'!F39-'CRM5'!F39</f>
        <v>-3.9999999999999147E-2</v>
      </c>
      <c r="G39" s="1">
        <f>'CRM5.1'!G39-'CRM5'!G39</f>
        <v>-3.9999999999999147E-2</v>
      </c>
      <c r="H39" s="1">
        <f>'CRM5.1'!H39-'CRM5'!H39</f>
        <v>0</v>
      </c>
      <c r="I39" s="1">
        <f>'CRM5.1'!I39-'CRM5'!I39</f>
        <v>0</v>
      </c>
      <c r="J39" s="1">
        <f>'CRM5.1'!J39-'CRM5'!J39</f>
        <v>0</v>
      </c>
      <c r="K39" s="1">
        <f>'CRM5.1'!K39-'CRM5'!K39</f>
        <v>0</v>
      </c>
      <c r="M39" s="1">
        <f>('CRM5.1'!D39-'CRM5'!D39)/'CRM5'!D39</f>
        <v>-5.677517032551105E-3</v>
      </c>
      <c r="N39" s="1">
        <f>('CRM5.1'!E39-'CRM5'!E39)/'CRM5'!E39</f>
        <v>-4.9374588545094428E-3</v>
      </c>
      <c r="O39" s="1">
        <f>('CRM5.1'!F39-'CRM5'!F39)/'CRM5'!F39</f>
        <v>-4.1402152911950551E-3</v>
      </c>
      <c r="P39" s="1">
        <f>('CRM5.1'!G39-'CRM5'!G39)/'CRM5'!G39</f>
        <v>-2.4537870112873728E-3</v>
      </c>
      <c r="Q39" s="1">
        <f>('CRM5.1'!H39-'CRM5'!H39)/'CRM5'!H39</f>
        <v>0</v>
      </c>
      <c r="R39" s="1">
        <f>('CRM5.1'!I39-'CRM5'!I39)/'CRM5'!I39</f>
        <v>0</v>
      </c>
      <c r="S39" s="1">
        <f>('CRM5.1'!J39-'CRM5'!J39)/'CRM5'!J39</f>
        <v>0</v>
      </c>
      <c r="T39" s="1">
        <f>('CRM5.1'!K39-'CRM5'!K39)/'CRM5'!K39</f>
        <v>0</v>
      </c>
    </row>
    <row r="40" spans="1:20" x14ac:dyDescent="0.3">
      <c r="A40" t="s">
        <v>57</v>
      </c>
      <c r="B40" t="s">
        <v>52</v>
      </c>
      <c r="C40" t="s">
        <v>39</v>
      </c>
      <c r="D40" s="1">
        <f>'CRM5.1'!D40-'CRM5'!D40</f>
        <v>-3.0000000000000249E-2</v>
      </c>
      <c r="E40" s="1">
        <f>'CRM5.1'!E40-'CRM5'!E40</f>
        <v>-3.0000000000001137E-2</v>
      </c>
      <c r="F40" s="1">
        <f>'CRM5.1'!F40-'CRM5'!F40</f>
        <v>-3.0000000000001137E-2</v>
      </c>
      <c r="G40" s="1">
        <f>'CRM5.1'!G40-'CRM5'!G40</f>
        <v>-3.0000000000001137E-2</v>
      </c>
      <c r="H40" s="1">
        <f>'CRM5.1'!H40-'CRM5'!H40</f>
        <v>0</v>
      </c>
      <c r="I40" s="1">
        <f>'CRM5.1'!I40-'CRM5'!I40</f>
        <v>0</v>
      </c>
      <c r="J40" s="1">
        <f>'CRM5.1'!J40-'CRM5'!J40</f>
        <v>0</v>
      </c>
      <c r="K40" s="1">
        <f>'CRM5.1'!K40-'CRM5'!K40</f>
        <v>0</v>
      </c>
      <c r="M40" s="1">
        <f>('CRM5.1'!D40-'CRM5'!D40)/'CRM5'!D40</f>
        <v>-5.23194977328222E-3</v>
      </c>
      <c r="N40" s="1">
        <f>('CRM5.1'!E40-'CRM5'!E40)/'CRM5'!E40</f>
        <v>-2.4338796040890101E-3</v>
      </c>
      <c r="O40" s="1">
        <f>('CRM5.1'!F40-'CRM5'!F40)/'CRM5'!F40</f>
        <v>-1.028877152068082E-3</v>
      </c>
      <c r="P40" s="1">
        <f>('CRM5.1'!G40-'CRM5'!G40)/'CRM5'!G40</f>
        <v>-3.6270432343554906E-4</v>
      </c>
      <c r="Q40" s="1">
        <f>('CRM5.1'!H40-'CRM5'!H40)/'CRM5'!H40</f>
        <v>0</v>
      </c>
      <c r="R40" s="1">
        <f>('CRM5.1'!I40-'CRM5'!I40)/'CRM5'!I40</f>
        <v>0</v>
      </c>
      <c r="S40" s="1">
        <f>('CRM5.1'!J40-'CRM5'!J40)/'CRM5'!J40</f>
        <v>0</v>
      </c>
      <c r="T40" s="1">
        <f>('CRM5.1'!K40-'CRM5'!K40)/'CRM5'!K40</f>
        <v>0</v>
      </c>
    </row>
    <row r="41" spans="1:20" x14ac:dyDescent="0.3">
      <c r="A41" t="s">
        <v>58</v>
      </c>
      <c r="B41" t="s">
        <v>52</v>
      </c>
      <c r="C41" t="s">
        <v>15</v>
      </c>
      <c r="D41" s="1">
        <f>'CRM5.1'!D41-'CRM5'!D41</f>
        <v>1.6329863237400044E-2</v>
      </c>
      <c r="E41" s="1">
        <f>'CRM5.1'!E41-'CRM5'!E41</f>
        <v>1.6329863237400044E-2</v>
      </c>
      <c r="F41" s="1">
        <f>'CRM5.1'!F41-'CRM5'!F41</f>
        <v>1.6329863237400044E-2</v>
      </c>
      <c r="G41" s="1">
        <f>'CRM5.1'!G41-'CRM5'!G41</f>
        <v>1.6329863237400044E-2</v>
      </c>
      <c r="H41" s="1">
        <f>'CRM5.1'!H41-'CRM5'!H41</f>
        <v>0</v>
      </c>
      <c r="I41" s="1">
        <f>'CRM5.1'!I41-'CRM5'!I41</f>
        <v>0</v>
      </c>
      <c r="J41" s="1">
        <f>'CRM5.1'!J41-'CRM5'!J41</f>
        <v>0</v>
      </c>
      <c r="K41" s="1">
        <f>'CRM5.1'!K41-'CRM5'!K41</f>
        <v>0</v>
      </c>
      <c r="M41" s="1">
        <f>('CRM5.1'!D41-'CRM5'!D41)/'CRM5'!D41</f>
        <v>5.4794520547960983E-3</v>
      </c>
      <c r="N41" s="1">
        <f>('CRM5.1'!E41-'CRM5'!E41)/'CRM5'!E41</f>
        <v>5.4794520547960983E-3</v>
      </c>
      <c r="O41" s="1">
        <f>('CRM5.1'!F41-'CRM5'!F41)/'CRM5'!F41</f>
        <v>5.4794520547960983E-3</v>
      </c>
      <c r="P41" s="1">
        <f>('CRM5.1'!G41-'CRM5'!G41)/'CRM5'!G41</f>
        <v>5.4794520547960983E-3</v>
      </c>
      <c r="Q41" s="1">
        <f>('CRM5.1'!H41-'CRM5'!H41)/'CRM5'!H41</f>
        <v>0</v>
      </c>
      <c r="R41" s="1">
        <f>('CRM5.1'!I41-'CRM5'!I41)/'CRM5'!I41</f>
        <v>0</v>
      </c>
      <c r="S41" s="1">
        <f>('CRM5.1'!J41-'CRM5'!J41)/'CRM5'!J41</f>
        <v>0</v>
      </c>
      <c r="T41" s="1">
        <f>('CRM5.1'!K41-'CRM5'!K41)/'CRM5'!K41</f>
        <v>0</v>
      </c>
    </row>
    <row r="42" spans="1:20" x14ac:dyDescent="0.3">
      <c r="A42" t="s">
        <v>59</v>
      </c>
      <c r="B42" t="s">
        <v>52</v>
      </c>
      <c r="C42" t="s">
        <v>15</v>
      </c>
      <c r="D42" s="1">
        <f>'CRM5.1'!D42-'CRM5'!D42</f>
        <v>3.1796502384739966E-2</v>
      </c>
      <c r="E42" s="1">
        <f>'CRM5.1'!E42-'CRM5'!E42</f>
        <v>3.1796502384739966E-2</v>
      </c>
      <c r="F42" s="1">
        <f>'CRM5.1'!F42-'CRM5'!F42</f>
        <v>3.1796502384739966E-2</v>
      </c>
      <c r="G42" s="1">
        <f>'CRM5.1'!G42-'CRM5'!G42</f>
        <v>3.1796502384739966E-2</v>
      </c>
      <c r="H42" s="1">
        <f>'CRM5.1'!H42-'CRM5'!H42</f>
        <v>0</v>
      </c>
      <c r="I42" s="1">
        <f>'CRM5.1'!I42-'CRM5'!I42</f>
        <v>0</v>
      </c>
      <c r="J42" s="1">
        <f>'CRM5.1'!J42-'CRM5'!J42</f>
        <v>0</v>
      </c>
      <c r="K42" s="1">
        <f>'CRM5.1'!K42-'CRM5'!K42</f>
        <v>0</v>
      </c>
      <c r="M42" s="1">
        <f>('CRM5.1'!D42-'CRM5'!D42)/'CRM5'!D42</f>
        <v>3.5198873636046193E-3</v>
      </c>
      <c r="N42" s="1">
        <f>('CRM5.1'!E42-'CRM5'!E42)/'CRM5'!E42</f>
        <v>3.5198873636046193E-3</v>
      </c>
      <c r="O42" s="1">
        <f>('CRM5.1'!F42-'CRM5'!F42)/'CRM5'!F42</f>
        <v>3.5198873636046193E-3</v>
      </c>
      <c r="P42" s="1">
        <f>('CRM5.1'!G42-'CRM5'!G42)/'CRM5'!G42</f>
        <v>3.5198873636046193E-3</v>
      </c>
      <c r="Q42" s="1">
        <f>('CRM5.1'!H42-'CRM5'!H42)/'CRM5'!H42</f>
        <v>0</v>
      </c>
      <c r="R42" s="1">
        <f>('CRM5.1'!I42-'CRM5'!I42)/'CRM5'!I42</f>
        <v>0</v>
      </c>
      <c r="S42" s="1">
        <f>('CRM5.1'!J42-'CRM5'!J42)/'CRM5'!J42</f>
        <v>0</v>
      </c>
      <c r="T42" s="1">
        <f>('CRM5.1'!K42-'CRM5'!K42)/'CRM5'!K42</f>
        <v>0</v>
      </c>
    </row>
    <row r="43" spans="1:20" x14ac:dyDescent="0.3">
      <c r="A43" t="s">
        <v>60</v>
      </c>
      <c r="B43" t="s">
        <v>52</v>
      </c>
      <c r="C43" t="s">
        <v>15</v>
      </c>
      <c r="D43" s="1">
        <f>'CRM5.1'!D43-'CRM5'!D43</f>
        <v>8.3813514929298449E-3</v>
      </c>
      <c r="E43" s="1">
        <f>'CRM5.1'!E43-'CRM5'!E43</f>
        <v>8.3813514929298449E-3</v>
      </c>
      <c r="F43" s="1">
        <f>'CRM5.1'!F43-'CRM5'!F43</f>
        <v>8.3813514929298449E-3</v>
      </c>
      <c r="G43" s="1">
        <f>'CRM5.1'!G43-'CRM5'!G43</f>
        <v>8.3813514929298449E-3</v>
      </c>
      <c r="H43" s="1">
        <f>'CRM5.1'!H43-'CRM5'!H43</f>
        <v>0</v>
      </c>
      <c r="I43" s="1">
        <f>'CRM5.1'!I43-'CRM5'!I43</f>
        <v>0</v>
      </c>
      <c r="J43" s="1">
        <f>'CRM5.1'!J43-'CRM5'!J43</f>
        <v>0</v>
      </c>
      <c r="K43" s="1">
        <f>'CRM5.1'!K43-'CRM5'!K43</f>
        <v>0</v>
      </c>
      <c r="M43" s="1">
        <f>('CRM5.1'!D43-'CRM5'!D43)/'CRM5'!D43</f>
        <v>3.4638032559757281E-3</v>
      </c>
      <c r="N43" s="1">
        <f>('CRM5.1'!E43-'CRM5'!E43)/'CRM5'!E43</f>
        <v>3.4638032559757281E-3</v>
      </c>
      <c r="O43" s="1">
        <f>('CRM5.1'!F43-'CRM5'!F43)/'CRM5'!F43</f>
        <v>3.4638032559757281E-3</v>
      </c>
      <c r="P43" s="1">
        <f>('CRM5.1'!G43-'CRM5'!G43)/'CRM5'!G43</f>
        <v>3.4638032559757281E-3</v>
      </c>
      <c r="Q43" s="1">
        <f>('CRM5.1'!H43-'CRM5'!H43)/'CRM5'!H43</f>
        <v>0</v>
      </c>
      <c r="R43" s="1">
        <f>('CRM5.1'!I43-'CRM5'!I43)/'CRM5'!I43</f>
        <v>0</v>
      </c>
      <c r="S43" s="1">
        <f>('CRM5.1'!J43-'CRM5'!J43)/'CRM5'!J43</f>
        <v>0</v>
      </c>
      <c r="T43" s="1">
        <f>('CRM5.1'!K43-'CRM5'!K43)/'CRM5'!K43</f>
        <v>0</v>
      </c>
    </row>
    <row r="44" spans="1:20" x14ac:dyDescent="0.3">
      <c r="A44" t="s">
        <v>61</v>
      </c>
      <c r="B44" t="s">
        <v>52</v>
      </c>
      <c r="C44" t="s">
        <v>15</v>
      </c>
      <c r="D44" s="1">
        <f>'CRM5.1'!D44-'CRM5'!D44</f>
        <v>5.0031269543469925E-2</v>
      </c>
      <c r="E44" s="1">
        <f>'CRM5.1'!E44-'CRM5'!E44</f>
        <v>5.0031269543469925E-2</v>
      </c>
      <c r="F44" s="1">
        <f>'CRM5.1'!F44-'CRM5'!F44</f>
        <v>5.0031269543469925E-2</v>
      </c>
      <c r="G44" s="1">
        <f>'CRM5.1'!G44-'CRM5'!G44</f>
        <v>5.0031269543469925E-2</v>
      </c>
      <c r="H44" s="1">
        <f>'CRM5.1'!H44-'CRM5'!H44</f>
        <v>0</v>
      </c>
      <c r="I44" s="1">
        <f>'CRM5.1'!I44-'CRM5'!I44</f>
        <v>0</v>
      </c>
      <c r="J44" s="1">
        <f>'CRM5.1'!J44-'CRM5'!J44</f>
        <v>0</v>
      </c>
      <c r="K44" s="1">
        <f>'CRM5.1'!K44-'CRM5'!K44</f>
        <v>0</v>
      </c>
      <c r="M44" s="1">
        <f>('CRM5.1'!D44-'CRM5'!D44)/'CRM5'!D44</f>
        <v>1.9157088122607416E-2</v>
      </c>
      <c r="N44" s="1">
        <f>('CRM5.1'!E44-'CRM5'!E44)/'CRM5'!E44</f>
        <v>1.9157088122607416E-2</v>
      </c>
      <c r="O44" s="1">
        <f>('CRM5.1'!F44-'CRM5'!F44)/'CRM5'!F44</f>
        <v>1.9157088122607416E-2</v>
      </c>
      <c r="P44" s="1">
        <f>('CRM5.1'!G44-'CRM5'!G44)/'CRM5'!G44</f>
        <v>1.9157088122607416E-2</v>
      </c>
      <c r="Q44" s="1">
        <f>('CRM5.1'!H44-'CRM5'!H44)/'CRM5'!H44</f>
        <v>0</v>
      </c>
      <c r="R44" s="1">
        <f>('CRM5.1'!I44-'CRM5'!I44)/'CRM5'!I44</f>
        <v>0</v>
      </c>
      <c r="S44" s="1">
        <f>('CRM5.1'!J44-'CRM5'!J44)/'CRM5'!J44</f>
        <v>0</v>
      </c>
      <c r="T44" s="1">
        <f>('CRM5.1'!K44-'CRM5'!K44)/'CRM5'!K44</f>
        <v>0</v>
      </c>
    </row>
    <row r="45" spans="1:20" x14ac:dyDescent="0.3">
      <c r="A45" t="s">
        <v>62</v>
      </c>
      <c r="B45" t="s">
        <v>63</v>
      </c>
      <c r="C45" t="s">
        <v>15</v>
      </c>
      <c r="D45" s="1">
        <f>'CRM5.1'!D45-'CRM5'!D45</f>
        <v>6.7986453699009353E-4</v>
      </c>
      <c r="E45" s="1">
        <f>'CRM5.1'!E45-'CRM5'!E45</f>
        <v>6.7986453699009353E-4</v>
      </c>
      <c r="F45" s="1">
        <f>'CRM5.1'!F45-'CRM5'!F45</f>
        <v>6.7986453699009353E-4</v>
      </c>
      <c r="G45" s="1">
        <f>'CRM5.1'!G45-'CRM5'!G45</f>
        <v>6.7986453699009353E-4</v>
      </c>
      <c r="H45" s="1">
        <f>'CRM5.1'!H45-'CRM5'!H45</f>
        <v>0</v>
      </c>
      <c r="I45" s="1">
        <f>'CRM5.1'!I45-'CRM5'!I45</f>
        <v>0</v>
      </c>
      <c r="J45" s="1">
        <f>'CRM5.1'!J45-'CRM5'!J45</f>
        <v>0</v>
      </c>
      <c r="K45" s="1">
        <f>'CRM5.1'!K45-'CRM5'!K45</f>
        <v>0</v>
      </c>
      <c r="M45" s="1">
        <f>('CRM5.1'!D45-'CRM5'!D45)/'CRM5'!D45</f>
        <v>6.1425061424979414E-4</v>
      </c>
      <c r="N45" s="1">
        <f>('CRM5.1'!E45-'CRM5'!E45)/'CRM5'!E45</f>
        <v>6.1425061424979414E-4</v>
      </c>
      <c r="O45" s="1">
        <f>('CRM5.1'!F45-'CRM5'!F45)/'CRM5'!F45</f>
        <v>6.1425061424979414E-4</v>
      </c>
      <c r="P45" s="1">
        <f>('CRM5.1'!G45-'CRM5'!G45)/'CRM5'!G45</f>
        <v>6.1425061424979414E-4</v>
      </c>
      <c r="Q45" s="1">
        <f>('CRM5.1'!H45-'CRM5'!H45)/'CRM5'!H45</f>
        <v>0</v>
      </c>
      <c r="R45" s="1">
        <f>('CRM5.1'!I45-'CRM5'!I45)/'CRM5'!I45</f>
        <v>0</v>
      </c>
      <c r="S45" s="1">
        <f>('CRM5.1'!J45-'CRM5'!J45)/'CRM5'!J45</f>
        <v>0</v>
      </c>
      <c r="T45" s="1">
        <f>('CRM5.1'!K45-'CRM5'!K45)/'CRM5'!K45</f>
        <v>0</v>
      </c>
    </row>
    <row r="46" spans="1:20" x14ac:dyDescent="0.3">
      <c r="A46" t="s">
        <v>64</v>
      </c>
      <c r="B46" t="s">
        <v>63</v>
      </c>
      <c r="C46" t="s">
        <v>15</v>
      </c>
      <c r="D46" s="1">
        <f>'CRM5.1'!D46-'CRM5'!D46</f>
        <v>2.2545849097810322E-3</v>
      </c>
      <c r="E46" s="1">
        <f>'CRM5.1'!E46-'CRM5'!E46</f>
        <v>2.2545849097810322E-3</v>
      </c>
      <c r="F46" s="1">
        <f>'CRM5.1'!F46-'CRM5'!F46</f>
        <v>2.2545849097810322E-3</v>
      </c>
      <c r="G46" s="1">
        <f>'CRM5.1'!G46-'CRM5'!G46</f>
        <v>2.2545849097810322E-3</v>
      </c>
      <c r="H46" s="1">
        <f>'CRM5.1'!H46-'CRM5'!H46</f>
        <v>0</v>
      </c>
      <c r="I46" s="1">
        <f>'CRM5.1'!I46-'CRM5'!I46</f>
        <v>0</v>
      </c>
      <c r="J46" s="1">
        <f>'CRM5.1'!J46-'CRM5'!J46</f>
        <v>0</v>
      </c>
      <c r="K46" s="1">
        <f>'CRM5.1'!K46-'CRM5'!K46</f>
        <v>0</v>
      </c>
      <c r="M46" s="1">
        <f>('CRM5.1'!D46-'CRM5'!D46)/'CRM5'!D46</f>
        <v>3.166561114629032E-3</v>
      </c>
      <c r="N46" s="1">
        <f>('CRM5.1'!E46-'CRM5'!E46)/'CRM5'!E46</f>
        <v>3.166561114629032E-3</v>
      </c>
      <c r="O46" s="1">
        <f>('CRM5.1'!F46-'CRM5'!F46)/'CRM5'!F46</f>
        <v>3.166561114629032E-3</v>
      </c>
      <c r="P46" s="1">
        <f>('CRM5.1'!G46-'CRM5'!G46)/'CRM5'!G46</f>
        <v>3.166561114629032E-3</v>
      </c>
      <c r="Q46" s="1">
        <f>('CRM5.1'!H46-'CRM5'!H46)/'CRM5'!H46</f>
        <v>0</v>
      </c>
      <c r="R46" s="1">
        <f>('CRM5.1'!I46-'CRM5'!I46)/'CRM5'!I46</f>
        <v>0</v>
      </c>
      <c r="S46" s="1">
        <f>('CRM5.1'!J46-'CRM5'!J46)/'CRM5'!J46</f>
        <v>0</v>
      </c>
      <c r="T46" s="1">
        <f>('CRM5.1'!K46-'CRM5'!K46)/'CRM5'!K46</f>
        <v>0</v>
      </c>
    </row>
    <row r="47" spans="1:20" x14ac:dyDescent="0.3">
      <c r="A47" t="s">
        <v>65</v>
      </c>
      <c r="B47" t="s">
        <v>63</v>
      </c>
      <c r="C47" t="s">
        <v>15</v>
      </c>
      <c r="D47" s="1">
        <f>'CRM5.1'!D47-'CRM5'!D47</f>
        <v>4.3355733795800155E-3</v>
      </c>
      <c r="E47" s="1">
        <f>'CRM5.1'!E47-'CRM5'!E47</f>
        <v>4.3355733795800155E-3</v>
      </c>
      <c r="F47" s="1">
        <f>'CRM5.1'!F47-'CRM5'!F47</f>
        <v>4.3355733795800155E-3</v>
      </c>
      <c r="G47" s="1">
        <f>'CRM5.1'!G47-'CRM5'!G47</f>
        <v>4.3355733795800155E-3</v>
      </c>
      <c r="H47" s="1">
        <f>'CRM5.1'!H47-'CRM5'!H47</f>
        <v>0</v>
      </c>
      <c r="I47" s="1">
        <f>'CRM5.1'!I47-'CRM5'!I47</f>
        <v>0</v>
      </c>
      <c r="J47" s="1">
        <f>'CRM5.1'!J47-'CRM5'!J47</f>
        <v>0</v>
      </c>
      <c r="K47" s="1">
        <f>'CRM5.1'!K47-'CRM5'!K47</f>
        <v>0</v>
      </c>
      <c r="M47" s="1">
        <f>('CRM5.1'!D47-'CRM5'!D47)/'CRM5'!D47</f>
        <v>2.5516713447311413E-3</v>
      </c>
      <c r="N47" s="1">
        <f>('CRM5.1'!E47-'CRM5'!E47)/'CRM5'!E47</f>
        <v>2.5516713447311413E-3</v>
      </c>
      <c r="O47" s="1">
        <f>('CRM5.1'!F47-'CRM5'!F47)/'CRM5'!F47</f>
        <v>2.5516713447311413E-3</v>
      </c>
      <c r="P47" s="1">
        <f>('CRM5.1'!G47-'CRM5'!G47)/'CRM5'!G47</f>
        <v>2.5516713447311413E-3</v>
      </c>
      <c r="Q47" s="1">
        <f>('CRM5.1'!H47-'CRM5'!H47)/'CRM5'!H47</f>
        <v>0</v>
      </c>
      <c r="R47" s="1">
        <f>('CRM5.1'!I47-'CRM5'!I47)/'CRM5'!I47</f>
        <v>0</v>
      </c>
      <c r="S47" s="1">
        <f>('CRM5.1'!J47-'CRM5'!J47)/'CRM5'!J47</f>
        <v>0</v>
      </c>
      <c r="T47" s="1">
        <f>('CRM5.1'!K47-'CRM5'!K47)/'CRM5'!K47</f>
        <v>0</v>
      </c>
    </row>
    <row r="48" spans="1:20" x14ac:dyDescent="0.3">
      <c r="A48" t="s">
        <v>66</v>
      </c>
      <c r="B48" t="s">
        <v>63</v>
      </c>
      <c r="C48" t="s">
        <v>15</v>
      </c>
      <c r="D48" s="1">
        <f>'CRM5.1'!D48-'CRM5'!D48</f>
        <v>8.8144557073599472E-3</v>
      </c>
      <c r="E48" s="1">
        <f>'CRM5.1'!E48-'CRM5'!E48</f>
        <v>8.8144557073599472E-3</v>
      </c>
      <c r="F48" s="1">
        <f>'CRM5.1'!F48-'CRM5'!F48</f>
        <v>8.8144557073599472E-3</v>
      </c>
      <c r="G48" s="1">
        <f>'CRM5.1'!G48-'CRM5'!G48</f>
        <v>8.8144557073599472E-3</v>
      </c>
      <c r="H48" s="1">
        <f>'CRM5.1'!H48-'CRM5'!H48</f>
        <v>0</v>
      </c>
      <c r="I48" s="1">
        <f>'CRM5.1'!I48-'CRM5'!I48</f>
        <v>0</v>
      </c>
      <c r="J48" s="1">
        <f>'CRM5.1'!J48-'CRM5'!J48</f>
        <v>0</v>
      </c>
      <c r="K48" s="1">
        <f>'CRM5.1'!K48-'CRM5'!K48</f>
        <v>0</v>
      </c>
      <c r="M48" s="1">
        <f>('CRM5.1'!D48-'CRM5'!D48)/'CRM5'!D48</f>
        <v>2.1208907741251046E-3</v>
      </c>
      <c r="N48" s="1">
        <f>('CRM5.1'!E48-'CRM5'!E48)/'CRM5'!E48</f>
        <v>2.1208907741251046E-3</v>
      </c>
      <c r="O48" s="1">
        <f>('CRM5.1'!F48-'CRM5'!F48)/'CRM5'!F48</f>
        <v>2.1208907741251046E-3</v>
      </c>
      <c r="P48" s="1">
        <f>('CRM5.1'!G48-'CRM5'!G48)/'CRM5'!G48</f>
        <v>2.1208907741251046E-3</v>
      </c>
      <c r="Q48" s="1">
        <f>('CRM5.1'!H48-'CRM5'!H48)/'CRM5'!H48</f>
        <v>0</v>
      </c>
      <c r="R48" s="1">
        <f>('CRM5.1'!I48-'CRM5'!I48)/'CRM5'!I48</f>
        <v>0</v>
      </c>
      <c r="S48" s="1">
        <f>('CRM5.1'!J48-'CRM5'!J48)/'CRM5'!J48</f>
        <v>0</v>
      </c>
      <c r="T48" s="1">
        <f>('CRM5.1'!K48-'CRM5'!K48)/'CRM5'!K48</f>
        <v>0</v>
      </c>
    </row>
    <row r="49" spans="1:20" x14ac:dyDescent="0.3">
      <c r="A49" t="s">
        <v>67</v>
      </c>
      <c r="B49" t="s">
        <v>63</v>
      </c>
      <c r="C49" t="s">
        <v>15</v>
      </c>
      <c r="D49" s="1">
        <f>'CRM5.1'!D49-'CRM5'!D49</f>
        <v>9.4674556212999139E-3</v>
      </c>
      <c r="E49" s="1">
        <f>'CRM5.1'!E49-'CRM5'!E49</f>
        <v>9.4674556212999139E-3</v>
      </c>
      <c r="F49" s="1">
        <f>'CRM5.1'!F49-'CRM5'!F49</f>
        <v>9.4674556212999139E-3</v>
      </c>
      <c r="G49" s="1">
        <f>'CRM5.1'!G49-'CRM5'!G49</f>
        <v>9.4674556212999139E-3</v>
      </c>
      <c r="H49" s="1">
        <f>'CRM5.1'!H49-'CRM5'!H49</f>
        <v>0</v>
      </c>
      <c r="I49" s="1">
        <f>'CRM5.1'!I49-'CRM5'!I49</f>
        <v>0</v>
      </c>
      <c r="J49" s="1">
        <f>'CRM5.1'!J49-'CRM5'!J49</f>
        <v>0</v>
      </c>
      <c r="K49" s="1">
        <f>'CRM5.1'!K49-'CRM5'!K49</f>
        <v>0</v>
      </c>
      <c r="M49" s="1">
        <f>('CRM5.1'!D49-'CRM5'!D49)/'CRM5'!D49</f>
        <v>5.0530570995442345E-3</v>
      </c>
      <c r="N49" s="1">
        <f>('CRM5.1'!E49-'CRM5'!E49)/'CRM5'!E49</f>
        <v>5.0530570995442345E-3</v>
      </c>
      <c r="O49" s="1">
        <f>('CRM5.1'!F49-'CRM5'!F49)/'CRM5'!F49</f>
        <v>5.0530570995442345E-3</v>
      </c>
      <c r="P49" s="1">
        <f>('CRM5.1'!G49-'CRM5'!G49)/'CRM5'!G49</f>
        <v>5.0530570995442345E-3</v>
      </c>
      <c r="Q49" s="1">
        <f>('CRM5.1'!H49-'CRM5'!H49)/'CRM5'!H49</f>
        <v>0</v>
      </c>
      <c r="R49" s="1">
        <f>('CRM5.1'!I49-'CRM5'!I49)/'CRM5'!I49</f>
        <v>0</v>
      </c>
      <c r="S49" s="1">
        <f>('CRM5.1'!J49-'CRM5'!J49)/'CRM5'!J49</f>
        <v>0</v>
      </c>
      <c r="T49" s="1">
        <f>('CRM5.1'!K49-'CRM5'!K49)/'CRM5'!K49</f>
        <v>0</v>
      </c>
    </row>
    <row r="50" spans="1:20" x14ac:dyDescent="0.3">
      <c r="A50" t="s">
        <v>68</v>
      </c>
      <c r="B50" t="s">
        <v>63</v>
      </c>
      <c r="C50" t="s">
        <v>15</v>
      </c>
      <c r="D50" s="1">
        <f>'CRM5.1'!D50-'CRM5'!D50</f>
        <v>8.9395463180199641E-3</v>
      </c>
      <c r="E50" s="1">
        <f>'CRM5.1'!E50-'CRM5'!E50</f>
        <v>8.9395463180199641E-3</v>
      </c>
      <c r="F50" s="1">
        <f>'CRM5.1'!F50-'CRM5'!F50</f>
        <v>8.9395463180199641E-3</v>
      </c>
      <c r="G50" s="1">
        <f>'CRM5.1'!G50-'CRM5'!G50</f>
        <v>8.9395463180199641E-3</v>
      </c>
      <c r="H50" s="1">
        <f>'CRM5.1'!H50-'CRM5'!H50</f>
        <v>0</v>
      </c>
      <c r="I50" s="1">
        <f>'CRM5.1'!I50-'CRM5'!I50</f>
        <v>0</v>
      </c>
      <c r="J50" s="1">
        <f>'CRM5.1'!J50-'CRM5'!J50</f>
        <v>0</v>
      </c>
      <c r="K50" s="1">
        <f>'CRM5.1'!K50-'CRM5'!K50</f>
        <v>0</v>
      </c>
      <c r="M50" s="1">
        <f>('CRM5.1'!D50-'CRM5'!D50)/'CRM5'!D50</f>
        <v>5.9559261465128551E-3</v>
      </c>
      <c r="N50" s="1">
        <f>('CRM5.1'!E50-'CRM5'!E50)/'CRM5'!E50</f>
        <v>5.9559261465128551E-3</v>
      </c>
      <c r="O50" s="1">
        <f>('CRM5.1'!F50-'CRM5'!F50)/'CRM5'!F50</f>
        <v>5.9559261465128551E-3</v>
      </c>
      <c r="P50" s="1">
        <f>('CRM5.1'!G50-'CRM5'!G50)/'CRM5'!G50</f>
        <v>5.9559261465128551E-3</v>
      </c>
      <c r="Q50" s="1">
        <f>('CRM5.1'!H50-'CRM5'!H50)/'CRM5'!H50</f>
        <v>0</v>
      </c>
      <c r="R50" s="1">
        <f>('CRM5.1'!I50-'CRM5'!I50)/'CRM5'!I50</f>
        <v>0</v>
      </c>
      <c r="S50" s="1">
        <f>('CRM5.1'!J50-'CRM5'!J50)/'CRM5'!J50</f>
        <v>0</v>
      </c>
      <c r="T50" s="1">
        <f>('CRM5.1'!K50-'CRM5'!K50)/'CRM5'!K50</f>
        <v>0</v>
      </c>
    </row>
    <row r="51" spans="1:20" x14ac:dyDescent="0.3">
      <c r="A51" t="s">
        <v>69</v>
      </c>
      <c r="B51" t="s">
        <v>63</v>
      </c>
      <c r="C51" t="s">
        <v>15</v>
      </c>
      <c r="D51" s="1">
        <f>'CRM5.1'!D51-'CRM5'!D51</f>
        <v>5.0031269543469925E-2</v>
      </c>
      <c r="E51" s="1">
        <f>'CRM5.1'!E51-'CRM5'!E51</f>
        <v>5.0031269543469925E-2</v>
      </c>
      <c r="F51" s="1">
        <f>'CRM5.1'!F51-'CRM5'!F51</f>
        <v>5.0031269543469925E-2</v>
      </c>
      <c r="G51" s="1">
        <f>'CRM5.1'!G51-'CRM5'!G51</f>
        <v>5.0031269543469925E-2</v>
      </c>
      <c r="H51" s="1">
        <f>'CRM5.1'!H51-'CRM5'!H51</f>
        <v>0</v>
      </c>
      <c r="I51" s="1">
        <f>'CRM5.1'!I51-'CRM5'!I51</f>
        <v>0</v>
      </c>
      <c r="J51" s="1">
        <f>'CRM5.1'!J51-'CRM5'!J51</f>
        <v>0</v>
      </c>
      <c r="K51" s="1">
        <f>'CRM5.1'!K51-'CRM5'!K51</f>
        <v>0</v>
      </c>
      <c r="M51" s="1">
        <f>('CRM5.1'!D51-'CRM5'!D51)/'CRM5'!D51</f>
        <v>1.9083969465650923E-2</v>
      </c>
      <c r="N51" s="1">
        <f>('CRM5.1'!E51-'CRM5'!E51)/'CRM5'!E51</f>
        <v>1.9083969465650923E-2</v>
      </c>
      <c r="O51" s="1">
        <f>('CRM5.1'!F51-'CRM5'!F51)/'CRM5'!F51</f>
        <v>1.9083969465650923E-2</v>
      </c>
      <c r="P51" s="1">
        <f>('CRM5.1'!G51-'CRM5'!G51)/'CRM5'!G51</f>
        <v>1.9083969465650923E-2</v>
      </c>
      <c r="Q51" s="1">
        <f>('CRM5.1'!H51-'CRM5'!H51)/'CRM5'!H51</f>
        <v>0</v>
      </c>
      <c r="R51" s="1">
        <f>('CRM5.1'!I51-'CRM5'!I51)/'CRM5'!I51</f>
        <v>0</v>
      </c>
      <c r="S51" s="1">
        <f>('CRM5.1'!J51-'CRM5'!J51)/'CRM5'!J51</f>
        <v>0</v>
      </c>
      <c r="T51" s="1">
        <f>('CRM5.1'!K51-'CRM5'!K51)/'CRM5'!K51</f>
        <v>0</v>
      </c>
    </row>
    <row r="52" spans="1:20" x14ac:dyDescent="0.3">
      <c r="A52" t="s">
        <v>70</v>
      </c>
      <c r="B52" t="s">
        <v>71</v>
      </c>
      <c r="C52" t="s">
        <v>39</v>
      </c>
      <c r="D52" s="1">
        <f>'CRM5.1'!D52-'CRM5'!D52</f>
        <v>-8.0000000000000071E-3</v>
      </c>
      <c r="E52" s="1">
        <f>'CRM5.1'!E52-'CRM5'!E52</f>
        <v>-8.0000000000000071E-3</v>
      </c>
      <c r="F52" s="1">
        <f>'CRM5.1'!F52-'CRM5'!F52</f>
        <v>-8.0000000000000071E-3</v>
      </c>
      <c r="G52" s="1">
        <f>'CRM5.1'!G52-'CRM5'!G52</f>
        <v>-8.0000000000008953E-3</v>
      </c>
      <c r="H52" s="1">
        <f>'CRM5.1'!H52-'CRM5'!H52</f>
        <v>0</v>
      </c>
      <c r="I52" s="1">
        <f>'CRM5.1'!I52-'CRM5'!I52</f>
        <v>0</v>
      </c>
      <c r="J52" s="1">
        <f>'CRM5.1'!J52-'CRM5'!J52</f>
        <v>0</v>
      </c>
      <c r="K52" s="1">
        <f>'CRM5.1'!K52-'CRM5'!K52</f>
        <v>0</v>
      </c>
      <c r="M52" s="1">
        <f>('CRM5.1'!D52-'CRM5'!D52)/'CRM5'!D52</f>
        <v>-1.6829350387075075E-3</v>
      </c>
      <c r="N52" s="1">
        <f>('CRM5.1'!E52-'CRM5'!E52)/'CRM5'!E52</f>
        <v>-1.5146925174189681E-3</v>
      </c>
      <c r="O52" s="1">
        <f>('CRM5.1'!F52-'CRM5'!F52)/'CRM5'!F52</f>
        <v>-1.3235683402453039E-3</v>
      </c>
      <c r="P52" s="1">
        <f>('CRM5.1'!G52-'CRM5'!G52)/'CRM5'!G52</f>
        <v>-7.0492034400120669E-4</v>
      </c>
      <c r="Q52" s="1">
        <f>('CRM5.1'!H52-'CRM5'!H52)/'CRM5'!H52</f>
        <v>0</v>
      </c>
      <c r="R52" s="1">
        <f>('CRM5.1'!I52-'CRM5'!I52)/'CRM5'!I52</f>
        <v>0</v>
      </c>
      <c r="S52" s="1">
        <f>('CRM5.1'!J52-'CRM5'!J52)/'CRM5'!J52</f>
        <v>0</v>
      </c>
      <c r="T52" s="1">
        <f>('CRM5.1'!K52-'CRM5'!K52)/'CRM5'!K52</f>
        <v>0</v>
      </c>
    </row>
    <row r="53" spans="1:20" x14ac:dyDescent="0.3">
      <c r="A53" t="s">
        <v>72</v>
      </c>
      <c r="B53" t="s">
        <v>71</v>
      </c>
      <c r="C53" t="s">
        <v>39</v>
      </c>
      <c r="D53" s="1">
        <f>'CRM5.1'!D53-'CRM5'!D53</f>
        <v>-8.0000000000000071E-3</v>
      </c>
      <c r="E53" s="1">
        <f>'CRM5.1'!E53-'CRM5'!E53</f>
        <v>-8.0000000000000071E-3</v>
      </c>
      <c r="F53" s="1">
        <f>'CRM5.1'!F53-'CRM5'!F53</f>
        <v>-8.0000000000000071E-3</v>
      </c>
      <c r="G53" s="1">
        <f>'CRM5.1'!G53-'CRM5'!G53</f>
        <v>-8.0000000000008953E-3</v>
      </c>
      <c r="H53" s="1">
        <f>'CRM5.1'!H53-'CRM5'!H53</f>
        <v>0</v>
      </c>
      <c r="I53" s="1">
        <f>'CRM5.1'!I53-'CRM5'!I53</f>
        <v>0</v>
      </c>
      <c r="J53" s="1">
        <f>'CRM5.1'!J53-'CRM5'!J53</f>
        <v>0</v>
      </c>
      <c r="K53" s="1">
        <f>'CRM5.1'!K53-'CRM5'!K53</f>
        <v>0</v>
      </c>
      <c r="M53" s="1">
        <f>('CRM5.1'!D53-'CRM5'!D53)/'CRM5'!D53</f>
        <v>-2.5715755186010679E-3</v>
      </c>
      <c r="N53" s="1">
        <f>('CRM5.1'!E53-'CRM5'!E53)/'CRM5'!E53</f>
        <v>-2.105558674901746E-3</v>
      </c>
      <c r="O53" s="1">
        <f>('CRM5.1'!F53-'CRM5'!F53)/'CRM5'!F53</f>
        <v>-1.6276041666666683E-3</v>
      </c>
      <c r="P53" s="1">
        <f>('CRM5.1'!G53-'CRM5'!G53)/'CRM5'!G53</f>
        <v>-6.8829440646086919E-4</v>
      </c>
      <c r="Q53" s="1">
        <f>('CRM5.1'!H53-'CRM5'!H53)/'CRM5'!H53</f>
        <v>0</v>
      </c>
      <c r="R53" s="1">
        <f>('CRM5.1'!I53-'CRM5'!I53)/'CRM5'!I53</f>
        <v>0</v>
      </c>
      <c r="S53" s="1">
        <f>('CRM5.1'!J53-'CRM5'!J53)/'CRM5'!J53</f>
        <v>0</v>
      </c>
      <c r="T53" s="1">
        <f>('CRM5.1'!K53-'CRM5'!K53)/'CRM5'!K53</f>
        <v>0</v>
      </c>
    </row>
    <row r="54" spans="1:20" x14ac:dyDescent="0.3">
      <c r="A54" t="s">
        <v>73</v>
      </c>
      <c r="B54" t="s">
        <v>71</v>
      </c>
      <c r="C54" t="s">
        <v>39</v>
      </c>
      <c r="D54" s="1">
        <f>'CRM5.1'!D54-'CRM5'!D54</f>
        <v>-2.0000000000000018E-2</v>
      </c>
      <c r="E54" s="1">
        <f>'CRM5.1'!E54-'CRM5'!E54</f>
        <v>-2.0000000000000018E-2</v>
      </c>
      <c r="F54" s="1">
        <f>'CRM5.1'!F54-'CRM5'!F54</f>
        <v>-2.0000000000000018E-2</v>
      </c>
      <c r="G54" s="1">
        <f>'CRM5.1'!G54-'CRM5'!G54</f>
        <v>-1.9999999999999574E-2</v>
      </c>
      <c r="H54" s="1">
        <f>'CRM5.1'!H54-'CRM5'!H54</f>
        <v>0</v>
      </c>
      <c r="I54" s="1">
        <f>'CRM5.1'!I54-'CRM5'!I54</f>
        <v>0</v>
      </c>
      <c r="J54" s="1">
        <f>'CRM5.1'!J54-'CRM5'!J54</f>
        <v>0</v>
      </c>
      <c r="K54" s="1">
        <f>'CRM5.1'!K54-'CRM5'!K54</f>
        <v>0</v>
      </c>
      <c r="M54" s="1">
        <f>('CRM5.1'!D54-'CRM5'!D54)/'CRM5'!D54</f>
        <v>-1.0548523206751065E-2</v>
      </c>
      <c r="N54" s="1">
        <f>('CRM5.1'!E54-'CRM5'!E54)/'CRM5'!E54</f>
        <v>-9.7847358121330805E-3</v>
      </c>
      <c r="O54" s="1">
        <f>('CRM5.1'!F54-'CRM5'!F54)/'CRM5'!F54</f>
        <v>-8.5959885386819816E-3</v>
      </c>
      <c r="P54" s="1">
        <f>('CRM5.1'!G54-'CRM5'!G54)/'CRM5'!G54</f>
        <v>-2.2461814914644623E-3</v>
      </c>
      <c r="Q54" s="1">
        <f>('CRM5.1'!H54-'CRM5'!H54)/'CRM5'!H54</f>
        <v>0</v>
      </c>
      <c r="R54" s="1">
        <f>('CRM5.1'!I54-'CRM5'!I54)/'CRM5'!I54</f>
        <v>0</v>
      </c>
      <c r="S54" s="1">
        <f>('CRM5.1'!J54-'CRM5'!J54)/'CRM5'!J54</f>
        <v>0</v>
      </c>
      <c r="T54" s="1">
        <f>('CRM5.1'!K54-'CRM5'!K54)/'CRM5'!K54</f>
        <v>0</v>
      </c>
    </row>
    <row r="55" spans="1:20" x14ac:dyDescent="0.3">
      <c r="A55" t="s">
        <v>74</v>
      </c>
      <c r="B55" t="s">
        <v>71</v>
      </c>
      <c r="C55" t="s">
        <v>39</v>
      </c>
      <c r="D55" s="1">
        <f>'CRM5.1'!D55-'CRM5'!D55</f>
        <v>-1.0000000000000009E-2</v>
      </c>
      <c r="E55" s="1">
        <f>'CRM5.1'!E55-'CRM5'!E55</f>
        <v>-1.0000000000000009E-2</v>
      </c>
      <c r="F55" s="1">
        <f>'CRM5.1'!F55-'CRM5'!F55</f>
        <v>-9.9999999999997868E-3</v>
      </c>
      <c r="G55" s="1">
        <f>'CRM5.1'!G55-'CRM5'!G55</f>
        <v>-9.9999999999997868E-3</v>
      </c>
      <c r="H55" s="1">
        <f>'CRM5.1'!H55-'CRM5'!H55</f>
        <v>0</v>
      </c>
      <c r="I55" s="1">
        <f>'CRM5.1'!I55-'CRM5'!I55</f>
        <v>0</v>
      </c>
      <c r="J55" s="1">
        <f>'CRM5.1'!J55-'CRM5'!J55</f>
        <v>0</v>
      </c>
      <c r="K55" s="1">
        <f>'CRM5.1'!K55-'CRM5'!K55</f>
        <v>0</v>
      </c>
      <c r="M55" s="1">
        <f>('CRM5.1'!D55-'CRM5'!D55)/'CRM5'!D55</f>
        <v>-6.5104166666666722E-3</v>
      </c>
      <c r="N55" s="1">
        <f>('CRM5.1'!E55-'CRM5'!E55)/'CRM5'!E55</f>
        <v>-5.8985450255603783E-3</v>
      </c>
      <c r="O55" s="1">
        <f>('CRM5.1'!F55-'CRM5'!F55)/'CRM5'!F55</f>
        <v>-3.1894535402933652E-3</v>
      </c>
      <c r="P55" s="1">
        <f>('CRM5.1'!G55-'CRM5'!G55)/'CRM5'!G55</f>
        <v>-1.108483594442779E-3</v>
      </c>
      <c r="Q55" s="1">
        <f>('CRM5.1'!H55-'CRM5'!H55)/'CRM5'!H55</f>
        <v>0</v>
      </c>
      <c r="R55" s="1">
        <f>('CRM5.1'!I55-'CRM5'!I55)/'CRM5'!I55</f>
        <v>0</v>
      </c>
      <c r="S55" s="1">
        <f>('CRM5.1'!J55-'CRM5'!J55)/'CRM5'!J55</f>
        <v>0</v>
      </c>
      <c r="T55" s="1">
        <f>('CRM5.1'!K55-'CRM5'!K55)/'CRM5'!K55</f>
        <v>0</v>
      </c>
    </row>
    <row r="56" spans="1:20" x14ac:dyDescent="0.3">
      <c r="A56" t="s">
        <v>75</v>
      </c>
      <c r="B56" t="s">
        <v>71</v>
      </c>
      <c r="C56" t="s">
        <v>39</v>
      </c>
      <c r="D56" s="1">
        <f>'CRM5.1'!D56-'CRM5'!D56</f>
        <v>-2.0000000000000018E-2</v>
      </c>
      <c r="E56" s="1">
        <f>'CRM5.1'!E56-'CRM5'!E56</f>
        <v>-2.0000000000000018E-2</v>
      </c>
      <c r="F56" s="1">
        <f>'CRM5.1'!F56-'CRM5'!F56</f>
        <v>-2.0000000000000018E-2</v>
      </c>
      <c r="G56" s="1">
        <f>'CRM5.1'!G56-'CRM5'!G56</f>
        <v>-1.9999999999999574E-2</v>
      </c>
      <c r="H56" s="1">
        <f>'CRM5.1'!H56-'CRM5'!H56</f>
        <v>0</v>
      </c>
      <c r="I56" s="1">
        <f>'CRM5.1'!I56-'CRM5'!I56</f>
        <v>0</v>
      </c>
      <c r="J56" s="1">
        <f>'CRM5.1'!J56-'CRM5'!J56</f>
        <v>0</v>
      </c>
      <c r="K56" s="1">
        <f>'CRM5.1'!K56-'CRM5'!K56</f>
        <v>0</v>
      </c>
      <c r="M56" s="1">
        <f>('CRM5.1'!D56-'CRM5'!D56)/'CRM5'!D56</f>
        <v>-1.0548523206751065E-2</v>
      </c>
      <c r="N56" s="1">
        <f>('CRM5.1'!E56-'CRM5'!E56)/'CRM5'!E56</f>
        <v>-9.7847358121330805E-3</v>
      </c>
      <c r="O56" s="1">
        <f>('CRM5.1'!F56-'CRM5'!F56)/'CRM5'!F56</f>
        <v>-8.5959885386819816E-3</v>
      </c>
      <c r="P56" s="1">
        <f>('CRM5.1'!G56-'CRM5'!G56)/'CRM5'!G56</f>
        <v>-2.2461814914644623E-3</v>
      </c>
      <c r="Q56" s="1">
        <f>('CRM5.1'!H56-'CRM5'!H56)/'CRM5'!H56</f>
        <v>0</v>
      </c>
      <c r="R56" s="1">
        <f>('CRM5.1'!I56-'CRM5'!I56)/'CRM5'!I56</f>
        <v>0</v>
      </c>
      <c r="S56" s="1">
        <f>('CRM5.1'!J56-'CRM5'!J56)/'CRM5'!J56</f>
        <v>0</v>
      </c>
      <c r="T56" s="1">
        <f>('CRM5.1'!K56-'CRM5'!K56)/'CRM5'!K56</f>
        <v>0</v>
      </c>
    </row>
    <row r="57" spans="1:20" x14ac:dyDescent="0.3">
      <c r="A57" t="s">
        <v>76</v>
      </c>
      <c r="B57" t="s">
        <v>71</v>
      </c>
      <c r="C57" t="s">
        <v>39</v>
      </c>
      <c r="D57" s="1">
        <f>'CRM5.1'!D57-'CRM5'!D57</f>
        <v>-1.0000000000000009E-2</v>
      </c>
      <c r="E57" s="1">
        <f>'CRM5.1'!E57-'CRM5'!E57</f>
        <v>-1.0000000000000009E-2</v>
      </c>
      <c r="F57" s="1">
        <f>'CRM5.1'!F57-'CRM5'!F57</f>
        <v>-9.9999999999997868E-3</v>
      </c>
      <c r="G57" s="1">
        <f>'CRM5.1'!G57-'CRM5'!G57</f>
        <v>-9.9999999999997868E-3</v>
      </c>
      <c r="H57" s="1">
        <f>'CRM5.1'!H57-'CRM5'!H57</f>
        <v>0</v>
      </c>
      <c r="I57" s="1">
        <f>'CRM5.1'!I57-'CRM5'!I57</f>
        <v>0</v>
      </c>
      <c r="J57" s="1">
        <f>'CRM5.1'!J57-'CRM5'!J57</f>
        <v>0</v>
      </c>
      <c r="K57" s="1">
        <f>'CRM5.1'!K57-'CRM5'!K57</f>
        <v>0</v>
      </c>
      <c r="M57" s="1">
        <f>('CRM5.1'!D57-'CRM5'!D57)/'CRM5'!D57</f>
        <v>-6.5104166666666722E-3</v>
      </c>
      <c r="N57" s="1">
        <f>('CRM5.1'!E57-'CRM5'!E57)/'CRM5'!E57</f>
        <v>-5.8985450255603783E-3</v>
      </c>
      <c r="O57" s="1">
        <f>('CRM5.1'!F57-'CRM5'!F57)/'CRM5'!F57</f>
        <v>-3.1894535402933652E-3</v>
      </c>
      <c r="P57" s="1">
        <f>('CRM5.1'!G57-'CRM5'!G57)/'CRM5'!G57</f>
        <v>-1.108483594442779E-3</v>
      </c>
      <c r="Q57" s="1">
        <f>('CRM5.1'!H57-'CRM5'!H57)/'CRM5'!H57</f>
        <v>0</v>
      </c>
      <c r="R57" s="1">
        <f>('CRM5.1'!I57-'CRM5'!I57)/'CRM5'!I57</f>
        <v>0</v>
      </c>
      <c r="S57" s="1">
        <f>('CRM5.1'!J57-'CRM5'!J57)/'CRM5'!J57</f>
        <v>0</v>
      </c>
      <c r="T57" s="1">
        <f>('CRM5.1'!K57-'CRM5'!K57)/'CRM5'!K57</f>
        <v>0</v>
      </c>
    </row>
    <row r="58" spans="1:20" x14ac:dyDescent="0.3">
      <c r="A58" t="s">
        <v>77</v>
      </c>
      <c r="B58" t="s">
        <v>71</v>
      </c>
      <c r="C58" t="s">
        <v>39</v>
      </c>
      <c r="D58" s="1">
        <f>'CRM5.1'!D58-'CRM5'!D58</f>
        <v>-2.0000000000000018E-2</v>
      </c>
      <c r="E58" s="1">
        <f>'CRM5.1'!E58-'CRM5'!E58</f>
        <v>-2.0000000000000018E-2</v>
      </c>
      <c r="F58" s="1">
        <f>'CRM5.1'!F58-'CRM5'!F58</f>
        <v>-2.0000000000000018E-2</v>
      </c>
      <c r="G58" s="1">
        <f>'CRM5.1'!G58-'CRM5'!G58</f>
        <v>-1.9999999999999574E-2</v>
      </c>
      <c r="H58" s="1">
        <f>'CRM5.1'!H58-'CRM5'!H58</f>
        <v>0</v>
      </c>
      <c r="I58" s="1">
        <f>'CRM5.1'!I58-'CRM5'!I58</f>
        <v>0</v>
      </c>
      <c r="J58" s="1">
        <f>'CRM5.1'!J58-'CRM5'!J58</f>
        <v>0</v>
      </c>
      <c r="K58" s="1">
        <f>'CRM5.1'!K58-'CRM5'!K58</f>
        <v>0</v>
      </c>
      <c r="M58" s="1">
        <f>('CRM5.1'!D58-'CRM5'!D58)/'CRM5'!D58</f>
        <v>-1.0548523206751065E-2</v>
      </c>
      <c r="N58" s="1">
        <f>('CRM5.1'!E58-'CRM5'!E58)/'CRM5'!E58</f>
        <v>-9.7847358121330805E-3</v>
      </c>
      <c r="O58" s="1">
        <f>('CRM5.1'!F58-'CRM5'!F58)/'CRM5'!F58</f>
        <v>-8.5959885386819816E-3</v>
      </c>
      <c r="P58" s="1">
        <f>('CRM5.1'!G58-'CRM5'!G58)/'CRM5'!G58</f>
        <v>-2.2461814914644623E-3</v>
      </c>
      <c r="Q58" s="1">
        <f>('CRM5.1'!H58-'CRM5'!H58)/'CRM5'!H58</f>
        <v>0</v>
      </c>
      <c r="R58" s="1">
        <f>('CRM5.1'!I58-'CRM5'!I58)/'CRM5'!I58</f>
        <v>0</v>
      </c>
      <c r="S58" s="1">
        <f>('CRM5.1'!J58-'CRM5'!J58)/'CRM5'!J58</f>
        <v>0</v>
      </c>
      <c r="T58" s="1">
        <f>('CRM5.1'!K58-'CRM5'!K58)/'CRM5'!K58</f>
        <v>0</v>
      </c>
    </row>
    <row r="59" spans="1:20" x14ac:dyDescent="0.3">
      <c r="A59" t="s">
        <v>78</v>
      </c>
      <c r="B59" t="s">
        <v>71</v>
      </c>
      <c r="C59" t="s">
        <v>39</v>
      </c>
      <c r="D59" s="1">
        <f>'CRM5.1'!D59-'CRM5'!D59</f>
        <v>-1.0000000000000009E-2</v>
      </c>
      <c r="E59" s="1">
        <f>'CRM5.1'!E59-'CRM5'!E59</f>
        <v>-1.0000000000000009E-2</v>
      </c>
      <c r="F59" s="1">
        <f>'CRM5.1'!F59-'CRM5'!F59</f>
        <v>-9.9999999999997868E-3</v>
      </c>
      <c r="G59" s="1">
        <f>'CRM5.1'!G59-'CRM5'!G59</f>
        <v>-9.9999999999997868E-3</v>
      </c>
      <c r="H59" s="1">
        <f>'CRM5.1'!H59-'CRM5'!H59</f>
        <v>0</v>
      </c>
      <c r="I59" s="1">
        <f>'CRM5.1'!I59-'CRM5'!I59</f>
        <v>0</v>
      </c>
      <c r="J59" s="1">
        <f>'CRM5.1'!J59-'CRM5'!J59</f>
        <v>0</v>
      </c>
      <c r="K59" s="1">
        <f>'CRM5.1'!K59-'CRM5'!K59</f>
        <v>0</v>
      </c>
      <c r="M59" s="1">
        <f>('CRM5.1'!D59-'CRM5'!D59)/'CRM5'!D59</f>
        <v>-6.5104166666666722E-3</v>
      </c>
      <c r="N59" s="1">
        <f>('CRM5.1'!E59-'CRM5'!E59)/'CRM5'!E59</f>
        <v>-5.8985450255603783E-3</v>
      </c>
      <c r="O59" s="1">
        <f>('CRM5.1'!F59-'CRM5'!F59)/'CRM5'!F59</f>
        <v>-3.1894535402933652E-3</v>
      </c>
      <c r="P59" s="1">
        <f>('CRM5.1'!G59-'CRM5'!G59)/'CRM5'!G59</f>
        <v>-1.108483594442779E-3</v>
      </c>
      <c r="Q59" s="1">
        <f>('CRM5.1'!H59-'CRM5'!H59)/'CRM5'!H59</f>
        <v>0</v>
      </c>
      <c r="R59" s="1">
        <f>('CRM5.1'!I59-'CRM5'!I59)/'CRM5'!I59</f>
        <v>0</v>
      </c>
      <c r="S59" s="1">
        <f>('CRM5.1'!J59-'CRM5'!J59)/'CRM5'!J59</f>
        <v>0</v>
      </c>
      <c r="T59" s="1">
        <f>('CRM5.1'!K59-'CRM5'!K59)/'CRM5'!K59</f>
        <v>0</v>
      </c>
    </row>
    <row r="60" spans="1:20" x14ac:dyDescent="0.3">
      <c r="A60" t="s">
        <v>79</v>
      </c>
      <c r="B60" t="s">
        <v>71</v>
      </c>
      <c r="C60" t="s">
        <v>39</v>
      </c>
      <c r="D60" s="1">
        <f>'CRM5.1'!D60-'CRM5'!D60</f>
        <v>-8.0000000000000071E-3</v>
      </c>
      <c r="E60" s="1">
        <f>'CRM5.1'!E60-'CRM5'!E60</f>
        <v>-8.0000000000000071E-3</v>
      </c>
      <c r="F60" s="1">
        <f>'CRM5.1'!F60-'CRM5'!F60</f>
        <v>-8.0000000000000071E-3</v>
      </c>
      <c r="G60" s="1">
        <f>'CRM5.1'!G60-'CRM5'!G60</f>
        <v>-7.9999999999991189E-3</v>
      </c>
      <c r="H60" s="1">
        <f>'CRM5.1'!H60-'CRM5'!H60</f>
        <v>0</v>
      </c>
      <c r="I60" s="1">
        <f>'CRM5.1'!I60-'CRM5'!I60</f>
        <v>0</v>
      </c>
      <c r="J60" s="1">
        <f>'CRM5.1'!J60-'CRM5'!J60</f>
        <v>0</v>
      </c>
      <c r="K60" s="1">
        <f>'CRM5.1'!K60-'CRM5'!K60</f>
        <v>0</v>
      </c>
      <c r="M60" s="1">
        <f>('CRM5.1'!D60-'CRM5'!D60)/'CRM5'!D60</f>
        <v>-2.4084778420038555E-3</v>
      </c>
      <c r="N60" s="1">
        <f>('CRM5.1'!E60-'CRM5'!E60)/'CRM5'!E60</f>
        <v>-1.9978689397975543E-3</v>
      </c>
      <c r="O60" s="1">
        <f>('CRM5.1'!F60-'CRM5'!F60)/'CRM5'!F60</f>
        <v>-1.6020506247997452E-3</v>
      </c>
      <c r="P60" s="1">
        <f>('CRM5.1'!G60-'CRM5'!G60)/'CRM5'!G60</f>
        <v>-8.1926921186292799E-4</v>
      </c>
      <c r="Q60" s="1">
        <f>('CRM5.1'!H60-'CRM5'!H60)/'CRM5'!H60</f>
        <v>0</v>
      </c>
      <c r="R60" s="1">
        <f>('CRM5.1'!I60-'CRM5'!I60)/'CRM5'!I60</f>
        <v>0</v>
      </c>
      <c r="S60" s="1">
        <f>('CRM5.1'!J60-'CRM5'!J60)/'CRM5'!J60</f>
        <v>0</v>
      </c>
      <c r="T60" s="1">
        <f>('CRM5.1'!K60-'CRM5'!K60)/'CRM5'!K60</f>
        <v>0</v>
      </c>
    </row>
    <row r="61" spans="1:20" x14ac:dyDescent="0.3">
      <c r="A61" t="s">
        <v>80</v>
      </c>
      <c r="B61" t="s">
        <v>71</v>
      </c>
      <c r="C61" t="s">
        <v>39</v>
      </c>
      <c r="D61" s="1">
        <f>'CRM5.1'!D61-'CRM5'!D61</f>
        <v>-8.0000000000000071E-3</v>
      </c>
      <c r="E61" s="1">
        <f>'CRM5.1'!E61-'CRM5'!E61</f>
        <v>-8.0000000000000071E-3</v>
      </c>
      <c r="F61" s="1">
        <f>'CRM5.1'!F61-'CRM5'!F61</f>
        <v>-8.0000000000000071E-3</v>
      </c>
      <c r="G61" s="1">
        <f>'CRM5.1'!G61-'CRM5'!G61</f>
        <v>-7.9999999999991189E-3</v>
      </c>
      <c r="H61" s="1">
        <f>'CRM5.1'!H61-'CRM5'!H61</f>
        <v>0</v>
      </c>
      <c r="I61" s="1">
        <f>'CRM5.1'!I61-'CRM5'!I61</f>
        <v>0</v>
      </c>
      <c r="J61" s="1">
        <f>'CRM5.1'!J61-'CRM5'!J61</f>
        <v>0</v>
      </c>
      <c r="K61" s="1">
        <f>'CRM5.1'!K61-'CRM5'!K61</f>
        <v>0</v>
      </c>
      <c r="M61" s="1">
        <f>('CRM5.1'!D61-'CRM5'!D61)/'CRM5'!D61</f>
        <v>-3.0266343825665885E-3</v>
      </c>
      <c r="N61" s="1">
        <f>('CRM5.1'!E61-'CRM5'!E61)/'CRM5'!E61</f>
        <v>-2.3087578882561247E-3</v>
      </c>
      <c r="O61" s="1">
        <f>('CRM5.1'!F61-'CRM5'!F61)/'CRM5'!F61</f>
        <v>-1.4268049082088862E-3</v>
      </c>
      <c r="P61" s="1">
        <f>('CRM5.1'!G61-'CRM5'!G61)/'CRM5'!G61</f>
        <v>-5.4937005566943974E-4</v>
      </c>
      <c r="Q61" s="1">
        <f>('CRM5.1'!H61-'CRM5'!H61)/'CRM5'!H61</f>
        <v>0</v>
      </c>
      <c r="R61" s="1">
        <f>('CRM5.1'!I61-'CRM5'!I61)/'CRM5'!I61</f>
        <v>0</v>
      </c>
      <c r="S61" s="1">
        <f>('CRM5.1'!J61-'CRM5'!J61)/'CRM5'!J61</f>
        <v>0</v>
      </c>
      <c r="T61" s="1">
        <f>('CRM5.1'!K61-'CRM5'!K61)/'CRM5'!K61</f>
        <v>0</v>
      </c>
    </row>
    <row r="62" spans="1:20" x14ac:dyDescent="0.3">
      <c r="A62" t="s">
        <v>70</v>
      </c>
      <c r="B62" t="s">
        <v>81</v>
      </c>
      <c r="C62" t="s">
        <v>39</v>
      </c>
      <c r="D62" s="1">
        <f>'CRM5.1'!D62-'CRM5'!D62</f>
        <v>-5.3689473507601004E-3</v>
      </c>
      <c r="E62" s="1">
        <f>'CRM5.1'!E62-'CRM5'!E62</f>
        <v>-5.3689473507598784E-3</v>
      </c>
      <c r="F62" s="1">
        <f>'CRM5.1'!F62-'CRM5'!F62</f>
        <v>-5.3689473507603225E-3</v>
      </c>
      <c r="G62" s="1">
        <f>'CRM5.1'!G62-'CRM5'!G62</f>
        <v>-5.3689473507692043E-3</v>
      </c>
      <c r="H62" s="1">
        <f>'CRM5.1'!H62-'CRM5'!H62</f>
        <v>0</v>
      </c>
      <c r="I62" s="1">
        <f>'CRM5.1'!I62-'CRM5'!I62</f>
        <v>0</v>
      </c>
      <c r="J62" s="1">
        <f>'CRM5.1'!J62-'CRM5'!J62</f>
        <v>0</v>
      </c>
      <c r="K62" s="1">
        <f>'CRM5.1'!K62-'CRM5'!K62</f>
        <v>0</v>
      </c>
      <c r="M62" s="1">
        <f>('CRM5.1'!D62-'CRM5'!D62)/'CRM5'!D62</f>
        <v>-3.7332005973121445E-3</v>
      </c>
      <c r="N62" s="1">
        <f>('CRM5.1'!E62-'CRM5'!E62)/'CRM5'!E62</f>
        <v>-2.5012506253125856E-3</v>
      </c>
      <c r="O62" s="1">
        <f>('CRM5.1'!F62-'CRM5'!F62)/'CRM5'!F62</f>
        <v>-1.191705728132263E-3</v>
      </c>
      <c r="P62" s="1">
        <f>('CRM5.1'!G62-'CRM5'!G62)/'CRM5'!G62</f>
        <v>-6.1000406669481898E-4</v>
      </c>
      <c r="Q62" s="1">
        <f>('CRM5.1'!H62-'CRM5'!H62)/'CRM5'!H62</f>
        <v>0</v>
      </c>
      <c r="R62" s="1">
        <f>('CRM5.1'!I62-'CRM5'!I62)/'CRM5'!I62</f>
        <v>0</v>
      </c>
      <c r="S62" s="1">
        <f>('CRM5.1'!J62-'CRM5'!J62)/'CRM5'!J62</f>
        <v>0</v>
      </c>
      <c r="T62" s="1">
        <f>('CRM5.1'!K62-'CRM5'!K62)/'CRM5'!K62</f>
        <v>0</v>
      </c>
    </row>
    <row r="63" spans="1:20" x14ac:dyDescent="0.3">
      <c r="A63" t="s">
        <v>82</v>
      </c>
      <c r="B63" t="s">
        <v>81</v>
      </c>
      <c r="C63" t="s">
        <v>39</v>
      </c>
      <c r="D63" s="1">
        <f>'CRM5.1'!D63-'CRM5'!D63</f>
        <v>-5.0427054114501324E-3</v>
      </c>
      <c r="E63" s="1">
        <f>'CRM5.1'!E63-'CRM5'!E63</f>
        <v>-5.0427054114501324E-3</v>
      </c>
      <c r="F63" s="1">
        <f>'CRM5.1'!F63-'CRM5'!F63</f>
        <v>-5.0427054114505765E-3</v>
      </c>
      <c r="G63" s="1">
        <f>'CRM5.1'!G63-'CRM5'!G63</f>
        <v>-5.0427054115012027E-3</v>
      </c>
      <c r="H63" s="1">
        <f>'CRM5.1'!H63-'CRM5'!H63</f>
        <v>0</v>
      </c>
      <c r="I63" s="1">
        <f>'CRM5.1'!I63-'CRM5'!I63</f>
        <v>0</v>
      </c>
      <c r="J63" s="1">
        <f>'CRM5.1'!J63-'CRM5'!J63</f>
        <v>0</v>
      </c>
      <c r="K63" s="1">
        <f>'CRM5.1'!K63-'CRM5'!K63</f>
        <v>0</v>
      </c>
      <c r="M63" s="1">
        <f>('CRM5.1'!D63-'CRM5'!D63)/'CRM5'!D63</f>
        <v>-1.6981772897079997E-3</v>
      </c>
      <c r="N63" s="1">
        <f>('CRM5.1'!E63-'CRM5'!E63)/'CRM5'!E63</f>
        <v>-1.3742556115429005E-3</v>
      </c>
      <c r="O63" s="1">
        <f>('CRM5.1'!F63-'CRM5'!F63)/'CRM5'!F63</f>
        <v>-1.0538148096102347E-3</v>
      </c>
      <c r="P63" s="1">
        <f>('CRM5.1'!G63-'CRM5'!G63)/'CRM5'!G63</f>
        <v>-4.9891900881898169E-4</v>
      </c>
      <c r="Q63" s="1">
        <f>('CRM5.1'!H63-'CRM5'!H63)/'CRM5'!H63</f>
        <v>0</v>
      </c>
      <c r="R63" s="1">
        <f>('CRM5.1'!I63-'CRM5'!I63)/'CRM5'!I63</f>
        <v>0</v>
      </c>
      <c r="S63" s="1">
        <f>('CRM5.1'!J63-'CRM5'!J63)/'CRM5'!J63</f>
        <v>0</v>
      </c>
      <c r="T63" s="1">
        <f>('CRM5.1'!K63-'CRM5'!K63)/'CRM5'!K63</f>
        <v>0</v>
      </c>
    </row>
    <row r="64" spans="1:20" x14ac:dyDescent="0.3">
      <c r="A64" t="s">
        <v>72</v>
      </c>
      <c r="B64" t="s">
        <v>81</v>
      </c>
      <c r="C64" t="s">
        <v>39</v>
      </c>
      <c r="D64" s="1">
        <f>'CRM5.1'!D64-'CRM5'!D64</f>
        <v>-6.6686116784100413E-3</v>
      </c>
      <c r="E64" s="1">
        <f>'CRM5.1'!E64-'CRM5'!E64</f>
        <v>-6.6686116784100413E-3</v>
      </c>
      <c r="F64" s="1">
        <f>'CRM5.1'!F64-'CRM5'!F64</f>
        <v>-6.6686116784095972E-3</v>
      </c>
      <c r="G64" s="1">
        <f>'CRM5.1'!G64-'CRM5'!G64</f>
        <v>-6.6686116784993033E-3</v>
      </c>
      <c r="H64" s="1">
        <f>'CRM5.1'!H64-'CRM5'!H64</f>
        <v>0</v>
      </c>
      <c r="I64" s="1">
        <f>'CRM5.1'!I64-'CRM5'!I64</f>
        <v>0</v>
      </c>
      <c r="J64" s="1">
        <f>'CRM5.1'!J64-'CRM5'!J64</f>
        <v>0</v>
      </c>
      <c r="K64" s="1">
        <f>'CRM5.1'!K64-'CRM5'!K64</f>
        <v>0</v>
      </c>
      <c r="M64" s="1">
        <f>('CRM5.1'!D64-'CRM5'!D64)/'CRM5'!D64</f>
        <v>-2.1183448665454937E-3</v>
      </c>
      <c r="N64" s="1">
        <f>('CRM5.1'!E64-'CRM5'!E64)/'CRM5'!E64</f>
        <v>-1.7301038062293719E-3</v>
      </c>
      <c r="O64" s="1">
        <f>('CRM5.1'!F64-'CRM5'!F64)/'CRM5'!F64</f>
        <v>-1.3288447909290972E-3</v>
      </c>
      <c r="P64" s="1">
        <f>('CRM5.1'!G64-'CRM5'!G64)/'CRM5'!G64</f>
        <v>-5.3447354356705578E-4</v>
      </c>
      <c r="Q64" s="1">
        <f>('CRM5.1'!H64-'CRM5'!H64)/'CRM5'!H64</f>
        <v>0</v>
      </c>
      <c r="R64" s="1">
        <f>('CRM5.1'!I64-'CRM5'!I64)/'CRM5'!I64</f>
        <v>0</v>
      </c>
      <c r="S64" s="1">
        <f>('CRM5.1'!J64-'CRM5'!J64)/'CRM5'!J64</f>
        <v>0</v>
      </c>
      <c r="T64" s="1">
        <f>('CRM5.1'!K64-'CRM5'!K64)/'CRM5'!K64</f>
        <v>0</v>
      </c>
    </row>
    <row r="65" spans="1:20" x14ac:dyDescent="0.3">
      <c r="A65" t="s">
        <v>83</v>
      </c>
      <c r="B65" t="s">
        <v>81</v>
      </c>
      <c r="C65" t="s">
        <v>39</v>
      </c>
      <c r="D65" s="1">
        <f>'CRM5.1'!D65-'CRM5'!D65</f>
        <v>-1.0000000000000009E-2</v>
      </c>
      <c r="E65" s="1">
        <f>'CRM5.1'!E65-'CRM5'!E65</f>
        <v>-1.0000000000000009E-2</v>
      </c>
      <c r="F65" s="1">
        <f>'CRM5.1'!F65-'CRM5'!F65</f>
        <v>-1.0000000000000675E-2</v>
      </c>
      <c r="G65" s="1">
        <f>'CRM5.1'!G65-'CRM5'!G65</f>
        <v>-1.0000000000001563E-2</v>
      </c>
      <c r="H65" s="1">
        <f>'CRM5.1'!H65-'CRM5'!H65</f>
        <v>0</v>
      </c>
      <c r="I65" s="1">
        <f>'CRM5.1'!I65-'CRM5'!I65</f>
        <v>0</v>
      </c>
      <c r="J65" s="1">
        <f>'CRM5.1'!J65-'CRM5'!J65</f>
        <v>0</v>
      </c>
      <c r="K65" s="1">
        <f>'CRM5.1'!K65-'CRM5'!K65</f>
        <v>0</v>
      </c>
      <c r="M65" s="1">
        <f>('CRM5.1'!D65-'CRM5'!D65)/'CRM5'!D65</f>
        <v>-6.031363088057907E-3</v>
      </c>
      <c r="N65" s="1">
        <f>('CRM5.1'!E65-'CRM5'!E65)/'CRM5'!E65</f>
        <v>-5.0590219224283519E-3</v>
      </c>
      <c r="O65" s="1">
        <f>('CRM5.1'!F65-'CRM5'!F65)/'CRM5'!F65</f>
        <v>-2.0590253946466755E-3</v>
      </c>
      <c r="P65" s="1">
        <f>('CRM5.1'!G65-'CRM5'!G65)/'CRM5'!G65</f>
        <v>-6.0137112616775871E-4</v>
      </c>
      <c r="Q65" s="1">
        <f>('CRM5.1'!H65-'CRM5'!H65)/'CRM5'!H65</f>
        <v>0</v>
      </c>
      <c r="R65" s="1">
        <f>('CRM5.1'!I65-'CRM5'!I65)/'CRM5'!I65</f>
        <v>0</v>
      </c>
      <c r="S65" s="1">
        <f>('CRM5.1'!J65-'CRM5'!J65)/'CRM5'!J65</f>
        <v>0</v>
      </c>
      <c r="T65" s="1">
        <f>('CRM5.1'!K65-'CRM5'!K65)/'CRM5'!K65</f>
        <v>0</v>
      </c>
    </row>
    <row r="66" spans="1:20" x14ac:dyDescent="0.3">
      <c r="A66" t="s">
        <v>84</v>
      </c>
      <c r="B66" t="s">
        <v>81</v>
      </c>
      <c r="C66" t="s">
        <v>39</v>
      </c>
      <c r="D66" s="1">
        <f>'CRM5.1'!D66-'CRM5'!D66</f>
        <v>-1.0000000000000009E-2</v>
      </c>
      <c r="E66" s="1">
        <f>'CRM5.1'!E66-'CRM5'!E66</f>
        <v>-9.9999999999997868E-3</v>
      </c>
      <c r="F66" s="1">
        <f>'CRM5.1'!F66-'CRM5'!F66</f>
        <v>-1.0000000000000675E-2</v>
      </c>
      <c r="G66" s="1">
        <f>'CRM5.1'!G66-'CRM5'!G66</f>
        <v>-1.0000000000001563E-2</v>
      </c>
      <c r="H66" s="1">
        <f>'CRM5.1'!H66-'CRM5'!H66</f>
        <v>0</v>
      </c>
      <c r="I66" s="1">
        <f>'CRM5.1'!I66-'CRM5'!I66</f>
        <v>0</v>
      </c>
      <c r="J66" s="1">
        <f>'CRM5.1'!J66-'CRM5'!J66</f>
        <v>0</v>
      </c>
      <c r="K66" s="1">
        <f>'CRM5.1'!K66-'CRM5'!K66</f>
        <v>0</v>
      </c>
      <c r="M66" s="1">
        <f>('CRM5.1'!D66-'CRM5'!D66)/'CRM5'!D66</f>
        <v>-5.6179775280898927E-3</v>
      </c>
      <c r="N66" s="1">
        <f>('CRM5.1'!E66-'CRM5'!E66)/'CRM5'!E66</f>
        <v>-4.4286979627988429E-3</v>
      </c>
      <c r="O66" s="1">
        <f>('CRM5.1'!F66-'CRM5'!F66)/'CRM5'!F66</f>
        <v>-1.5202189115233618E-3</v>
      </c>
      <c r="P66" s="1">
        <f>('CRM5.1'!G66-'CRM5'!G66)/'CRM5'!G66</f>
        <v>-4.1260934147555549E-4</v>
      </c>
      <c r="Q66" s="1">
        <f>('CRM5.1'!H66-'CRM5'!H66)/'CRM5'!H66</f>
        <v>0</v>
      </c>
      <c r="R66" s="1">
        <f>('CRM5.1'!I66-'CRM5'!I66)/'CRM5'!I66</f>
        <v>0</v>
      </c>
      <c r="S66" s="1">
        <f>('CRM5.1'!J66-'CRM5'!J66)/'CRM5'!J66</f>
        <v>0</v>
      </c>
      <c r="T66" s="1">
        <f>('CRM5.1'!K66-'CRM5'!K66)/'CRM5'!K66</f>
        <v>0</v>
      </c>
    </row>
    <row r="67" spans="1:20" x14ac:dyDescent="0.3">
      <c r="A67" t="s">
        <v>85</v>
      </c>
      <c r="B67" t="s">
        <v>81</v>
      </c>
      <c r="C67" t="s">
        <v>39</v>
      </c>
      <c r="D67" s="1">
        <f>'CRM5.1'!D67-'CRM5'!D67</f>
        <v>-1.0000000000000009E-2</v>
      </c>
      <c r="E67" s="1">
        <f>'CRM5.1'!E67-'CRM5'!E67</f>
        <v>-1.0000000000000009E-2</v>
      </c>
      <c r="F67" s="1">
        <f>'CRM5.1'!F67-'CRM5'!F67</f>
        <v>-1.0000000000000675E-2</v>
      </c>
      <c r="G67" s="1">
        <f>'CRM5.1'!G67-'CRM5'!G67</f>
        <v>-1.0000000000001563E-2</v>
      </c>
      <c r="H67" s="1">
        <f>'CRM5.1'!H67-'CRM5'!H67</f>
        <v>0</v>
      </c>
      <c r="I67" s="1">
        <f>'CRM5.1'!I67-'CRM5'!I67</f>
        <v>0</v>
      </c>
      <c r="J67" s="1">
        <f>'CRM5.1'!J67-'CRM5'!J67</f>
        <v>0</v>
      </c>
      <c r="K67" s="1">
        <f>'CRM5.1'!K67-'CRM5'!K67</f>
        <v>0</v>
      </c>
      <c r="M67" s="1">
        <f>('CRM5.1'!D67-'CRM5'!D67)/'CRM5'!D67</f>
        <v>-6.031363088057907E-3</v>
      </c>
      <c r="N67" s="1">
        <f>('CRM5.1'!E67-'CRM5'!E67)/'CRM5'!E67</f>
        <v>-5.0590219224283519E-3</v>
      </c>
      <c r="O67" s="1">
        <f>('CRM5.1'!F67-'CRM5'!F67)/'CRM5'!F67</f>
        <v>-2.0590253946466755E-3</v>
      </c>
      <c r="P67" s="1">
        <f>('CRM5.1'!G67-'CRM5'!G67)/'CRM5'!G67</f>
        <v>-6.0137112616775871E-4</v>
      </c>
      <c r="Q67" s="1">
        <f>('CRM5.1'!H67-'CRM5'!H67)/'CRM5'!H67</f>
        <v>0</v>
      </c>
      <c r="R67" s="1">
        <f>('CRM5.1'!I67-'CRM5'!I67)/'CRM5'!I67</f>
        <v>0</v>
      </c>
      <c r="S67" s="1">
        <f>('CRM5.1'!J67-'CRM5'!J67)/'CRM5'!J67</f>
        <v>0</v>
      </c>
      <c r="T67" s="1">
        <f>('CRM5.1'!K67-'CRM5'!K67)/'CRM5'!K67</f>
        <v>0</v>
      </c>
    </row>
    <row r="68" spans="1:20" x14ac:dyDescent="0.3">
      <c r="A68" t="s">
        <v>86</v>
      </c>
      <c r="B68" t="s">
        <v>81</v>
      </c>
      <c r="C68" t="s">
        <v>39</v>
      </c>
      <c r="D68" s="1">
        <f>'CRM5.1'!D68-'CRM5'!D68</f>
        <v>-1.0000000000000009E-2</v>
      </c>
      <c r="E68" s="1">
        <f>'CRM5.1'!E68-'CRM5'!E68</f>
        <v>-1.0000000000000009E-2</v>
      </c>
      <c r="F68" s="1">
        <f>'CRM5.1'!F68-'CRM5'!F68</f>
        <v>-1.0000000000000675E-2</v>
      </c>
      <c r="G68" s="1">
        <f>'CRM5.1'!G68-'CRM5'!G68</f>
        <v>-1.0000000000001563E-2</v>
      </c>
      <c r="H68" s="1">
        <f>'CRM5.1'!H68-'CRM5'!H68</f>
        <v>0</v>
      </c>
      <c r="I68" s="1">
        <f>'CRM5.1'!I68-'CRM5'!I68</f>
        <v>0</v>
      </c>
      <c r="J68" s="1">
        <f>'CRM5.1'!J68-'CRM5'!J68</f>
        <v>0</v>
      </c>
      <c r="K68" s="1">
        <f>'CRM5.1'!K68-'CRM5'!K68</f>
        <v>0</v>
      </c>
      <c r="M68" s="1">
        <f>('CRM5.1'!D68-'CRM5'!D68)/'CRM5'!D68</f>
        <v>-6.031363088057907E-3</v>
      </c>
      <c r="N68" s="1">
        <f>('CRM5.1'!E68-'CRM5'!E68)/'CRM5'!E68</f>
        <v>-5.0590219224283519E-3</v>
      </c>
      <c r="O68" s="1">
        <f>('CRM5.1'!F68-'CRM5'!F68)/'CRM5'!F68</f>
        <v>-2.0590253946466755E-3</v>
      </c>
      <c r="P68" s="1">
        <f>('CRM5.1'!G68-'CRM5'!G68)/'CRM5'!G68</f>
        <v>-6.0137112616775871E-4</v>
      </c>
      <c r="Q68" s="1">
        <f>('CRM5.1'!H68-'CRM5'!H68)/'CRM5'!H68</f>
        <v>0</v>
      </c>
      <c r="R68" s="1">
        <f>('CRM5.1'!I68-'CRM5'!I68)/'CRM5'!I68</f>
        <v>0</v>
      </c>
      <c r="S68" s="1">
        <f>('CRM5.1'!J68-'CRM5'!J68)/'CRM5'!J68</f>
        <v>0</v>
      </c>
      <c r="T68" s="1">
        <f>('CRM5.1'!K68-'CRM5'!K68)/'CRM5'!K68</f>
        <v>0</v>
      </c>
    </row>
    <row r="69" spans="1:20" x14ac:dyDescent="0.3">
      <c r="A69" t="s">
        <v>87</v>
      </c>
      <c r="B69" t="s">
        <v>81</v>
      </c>
      <c r="C69" t="s">
        <v>39</v>
      </c>
      <c r="D69" s="1">
        <f>'CRM5.1'!D69-'CRM5'!D69</f>
        <v>-8.3328993281601704E-3</v>
      </c>
      <c r="E69" s="1">
        <f>'CRM5.1'!E69-'CRM5'!E69</f>
        <v>-8.3328993281597263E-3</v>
      </c>
      <c r="F69" s="1">
        <f>'CRM5.1'!F69-'CRM5'!F69</f>
        <v>-8.3328993281597263E-3</v>
      </c>
      <c r="G69" s="1">
        <f>'CRM5.1'!G69-'CRM5'!G69</f>
        <v>-8.3328993281597263E-3</v>
      </c>
      <c r="H69" s="1">
        <f>'CRM5.1'!H69-'CRM5'!H69</f>
        <v>0</v>
      </c>
      <c r="I69" s="1">
        <f>'CRM5.1'!I69-'CRM5'!I69</f>
        <v>0</v>
      </c>
      <c r="J69" s="1">
        <f>'CRM5.1'!J69-'CRM5'!J69</f>
        <v>0</v>
      </c>
      <c r="K69" s="1">
        <f>'CRM5.1'!K69-'CRM5'!K69</f>
        <v>0</v>
      </c>
      <c r="M69" s="1">
        <f>('CRM5.1'!D69-'CRM5'!D69)/'CRM5'!D69</f>
        <v>-2.3934897079943098E-3</v>
      </c>
      <c r="N69" s="1">
        <f>('CRM5.1'!E69-'CRM5'!E69)/'CRM5'!E69</f>
        <v>-2.0032051282050682E-3</v>
      </c>
      <c r="O69" s="1">
        <f>('CRM5.1'!F69-'CRM5'!F69)/'CRM5'!F69</f>
        <v>-1.6260162601625515E-3</v>
      </c>
      <c r="P69" s="1">
        <f>('CRM5.1'!G69-'CRM5'!G69)/'CRM5'!G69</f>
        <v>-8.4697910784864634E-4</v>
      </c>
      <c r="Q69" s="1">
        <f>('CRM5.1'!H69-'CRM5'!H69)/'CRM5'!H69</f>
        <v>0</v>
      </c>
      <c r="R69" s="1">
        <f>('CRM5.1'!I69-'CRM5'!I69)/'CRM5'!I69</f>
        <v>0</v>
      </c>
      <c r="S69" s="1">
        <f>('CRM5.1'!J69-'CRM5'!J69)/'CRM5'!J69</f>
        <v>0</v>
      </c>
      <c r="T69" s="1">
        <f>('CRM5.1'!K69-'CRM5'!K69)/'CRM5'!K69</f>
        <v>0</v>
      </c>
    </row>
    <row r="70" spans="1:20" x14ac:dyDescent="0.3">
      <c r="A70" t="s">
        <v>79</v>
      </c>
      <c r="B70" t="s">
        <v>81</v>
      </c>
      <c r="C70" t="s">
        <v>39</v>
      </c>
      <c r="D70" s="1">
        <f>'CRM5.1'!D70-'CRM5'!D70</f>
        <v>-4.0175768989301197E-3</v>
      </c>
      <c r="E70" s="1">
        <f>'CRM5.1'!E70-'CRM5'!E70</f>
        <v>-4.0175768989296756E-3</v>
      </c>
      <c r="F70" s="1">
        <f>'CRM5.1'!F70-'CRM5'!F70</f>
        <v>-4.0175768989305638E-3</v>
      </c>
      <c r="G70" s="1">
        <f>'CRM5.1'!G70-'CRM5'!G70</f>
        <v>-4.0175768989403338E-3</v>
      </c>
      <c r="H70" s="1">
        <f>'CRM5.1'!H70-'CRM5'!H70</f>
        <v>0</v>
      </c>
      <c r="I70" s="1">
        <f>'CRM5.1'!I70-'CRM5'!I70</f>
        <v>0</v>
      </c>
      <c r="J70" s="1">
        <f>'CRM5.1'!J70-'CRM5'!J70</f>
        <v>0</v>
      </c>
      <c r="K70" s="1">
        <f>'CRM5.1'!K70-'CRM5'!K70</f>
        <v>0</v>
      </c>
      <c r="M70" s="1">
        <f>('CRM5.1'!D70-'CRM5'!D70)/'CRM5'!D70</f>
        <v>-1.2854571942745646E-3</v>
      </c>
      <c r="N70" s="1">
        <f>('CRM5.1'!E70-'CRM5'!E70)/'CRM5'!E70</f>
        <v>-1.062247716166578E-3</v>
      </c>
      <c r="O70" s="1">
        <f>('CRM5.1'!F70-'CRM5'!F70)/'CRM5'!F70</f>
        <v>-8.4227076197380827E-4</v>
      </c>
      <c r="P70" s="1">
        <f>('CRM5.1'!G70-'CRM5'!G70)/'CRM5'!G70</f>
        <v>-4.3097256141439491E-4</v>
      </c>
      <c r="Q70" s="1">
        <f>('CRM5.1'!H70-'CRM5'!H70)/'CRM5'!H70</f>
        <v>0</v>
      </c>
      <c r="R70" s="1">
        <f>('CRM5.1'!I70-'CRM5'!I70)/'CRM5'!I70</f>
        <v>0</v>
      </c>
      <c r="S70" s="1">
        <f>('CRM5.1'!J70-'CRM5'!J70)/'CRM5'!J70</f>
        <v>0</v>
      </c>
      <c r="T70" s="1">
        <f>('CRM5.1'!K70-'CRM5'!K70)/'CRM5'!K70</f>
        <v>0</v>
      </c>
    </row>
    <row r="71" spans="1:20" x14ac:dyDescent="0.3">
      <c r="A71" t="s">
        <v>80</v>
      </c>
      <c r="B71" t="s">
        <v>81</v>
      </c>
      <c r="C71" t="s">
        <v>39</v>
      </c>
      <c r="D71" s="1">
        <f>'CRM5.1'!D71-'CRM5'!D71</f>
        <v>-5.0010939893099238E-3</v>
      </c>
      <c r="E71" s="1">
        <f>'CRM5.1'!E71-'CRM5'!E71</f>
        <v>-5.0010939893101458E-3</v>
      </c>
      <c r="F71" s="1">
        <f>'CRM5.1'!F71-'CRM5'!F71</f>
        <v>-5.0010939893101458E-3</v>
      </c>
      <c r="G71" s="1">
        <f>'CRM5.1'!G71-'CRM5'!G71</f>
        <v>-5.0010939893105899E-3</v>
      </c>
      <c r="H71" s="1">
        <f>'CRM5.1'!H71-'CRM5'!H71</f>
        <v>0</v>
      </c>
      <c r="I71" s="1">
        <f>'CRM5.1'!I71-'CRM5'!I71</f>
        <v>0</v>
      </c>
      <c r="J71" s="1">
        <f>'CRM5.1'!J71-'CRM5'!J71</f>
        <v>0</v>
      </c>
      <c r="K71" s="1">
        <f>'CRM5.1'!K71-'CRM5'!K71</f>
        <v>0</v>
      </c>
      <c r="M71" s="1">
        <f>('CRM5.1'!D71-'CRM5'!D71)/'CRM5'!D71</f>
        <v>-2.5125628140702377E-3</v>
      </c>
      <c r="N71" s="1">
        <f>('CRM5.1'!E71-'CRM5'!E71)/'CRM5'!E71</f>
        <v>-2.0528260572054186E-3</v>
      </c>
      <c r="O71" s="1">
        <f>('CRM5.1'!F71-'CRM5'!F71)/'CRM5'!F71</f>
        <v>-1.7395338049402734E-3</v>
      </c>
      <c r="P71" s="1">
        <f>('CRM5.1'!G71-'CRM5'!G71)/'CRM5'!G71</f>
        <v>-8.8079859072233077E-4</v>
      </c>
      <c r="Q71" s="1">
        <f>('CRM5.1'!H71-'CRM5'!H71)/'CRM5'!H71</f>
        <v>0</v>
      </c>
      <c r="R71" s="1">
        <f>('CRM5.1'!I71-'CRM5'!I71)/'CRM5'!I71</f>
        <v>0</v>
      </c>
      <c r="S71" s="1">
        <f>('CRM5.1'!J71-'CRM5'!J71)/'CRM5'!J71</f>
        <v>0</v>
      </c>
      <c r="T71" s="1">
        <f>('CRM5.1'!K71-'CRM5'!K71)/'CRM5'!K71</f>
        <v>0</v>
      </c>
    </row>
    <row r="72" spans="1:20" x14ac:dyDescent="0.3">
      <c r="A72" t="s">
        <v>88</v>
      </c>
      <c r="B72" t="s">
        <v>89</v>
      </c>
      <c r="C72" t="s">
        <v>39</v>
      </c>
      <c r="D72" s="1">
        <f>'CRM5.1'!D72-'CRM5'!D72</f>
        <v>5.3333333333300814E-3</v>
      </c>
      <c r="E72" s="1">
        <f>'CRM5.1'!E72-'CRM5'!E72</f>
        <v>5.3333333333007715E-3</v>
      </c>
      <c r="F72" s="1">
        <f>'CRM5.1'!F72-'CRM5'!F72</f>
        <v>5.3333333333007715E-3</v>
      </c>
      <c r="G72" s="1">
        <f>'CRM5.1'!G72-'CRM5'!G72</f>
        <v>5.3333333333043242E-3</v>
      </c>
      <c r="H72" s="1">
        <f>'CRM5.1'!H72-'CRM5'!H72</f>
        <v>0</v>
      </c>
      <c r="I72" s="1">
        <f>'CRM5.1'!I72-'CRM5'!I72</f>
        <v>0</v>
      </c>
      <c r="J72" s="1">
        <f>'CRM5.1'!J72-'CRM5'!J72</f>
        <v>0</v>
      </c>
      <c r="K72" s="1">
        <f>'CRM5.1'!K72-'CRM5'!K72</f>
        <v>0</v>
      </c>
      <c r="M72" s="1">
        <f>('CRM5.1'!D72-'CRM5'!D72)/'CRM5'!D72</f>
        <v>1.3614703880182315E-3</v>
      </c>
      <c r="N72" s="1">
        <f>('CRM5.1'!E72-'CRM5'!E72)/'CRM5'!E72</f>
        <v>2.5857833630540548E-4</v>
      </c>
      <c r="O72" s="1">
        <f>('CRM5.1'!F72-'CRM5'!F72)/'CRM5'!F72</f>
        <v>1.7937219730832212E-4</v>
      </c>
      <c r="P72" s="1">
        <f>('CRM5.1'!G72-'CRM5'!G72)/'CRM5'!G72</f>
        <v>1.0819817577816801E-4</v>
      </c>
      <c r="Q72" s="1">
        <f>('CRM5.1'!H72-'CRM5'!H72)/'CRM5'!H72</f>
        <v>0</v>
      </c>
      <c r="R72" s="1">
        <f>('CRM5.1'!I72-'CRM5'!I72)/'CRM5'!I72</f>
        <v>0</v>
      </c>
      <c r="S72" s="1">
        <f>('CRM5.1'!J72-'CRM5'!J72)/'CRM5'!J72</f>
        <v>0</v>
      </c>
      <c r="T72" s="1">
        <f>('CRM5.1'!K72-'CRM5'!K72)/'CRM5'!K72</f>
        <v>0</v>
      </c>
    </row>
    <row r="73" spans="1:20" x14ac:dyDescent="0.3">
      <c r="M73" s="3">
        <f>AVERAGE(M2:M72)</f>
        <v>-2.0296660369451738E-3</v>
      </c>
    </row>
  </sheetData>
  <conditionalFormatting sqref="D2:K72">
    <cfRule type="expression" dxfId="7" priority="5">
      <formula>D2&lt;-0.1</formula>
    </cfRule>
    <cfRule type="expression" dxfId="6" priority="6">
      <formula>D2&gt;0.1</formula>
    </cfRule>
  </conditionalFormatting>
  <conditionalFormatting sqref="M2:T72">
    <cfRule type="expression" dxfId="5" priority="3">
      <formula>M2&gt;0.1</formula>
    </cfRule>
    <cfRule type="expression" dxfId="4" priority="4">
      <formula>M2&lt;-0.1</formula>
    </cfRule>
  </conditionalFormatting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C1FE4-9F39-4854-84E8-DCEF34BA12AD}">
  <dimension ref="A1:T73"/>
  <sheetViews>
    <sheetView zoomScale="97" workbookViewId="0">
      <selection activeCell="O19" sqref="O19"/>
    </sheetView>
  </sheetViews>
  <sheetFormatPr defaultRowHeight="14.4" x14ac:dyDescent="0.3"/>
  <cols>
    <col min="1" max="1" width="33.33203125" customWidth="1"/>
    <col min="2" max="2" width="19.6640625" customWidth="1"/>
    <col min="4" max="4" width="12.33203125" bestFit="1" customWidth="1"/>
    <col min="8" max="8" width="10.109375" bestFit="1" customWidth="1"/>
  </cols>
  <sheetData>
    <row r="1" spans="1:20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  <c r="M1" t="s">
        <v>3</v>
      </c>
      <c r="N1" t="s">
        <v>5</v>
      </c>
      <c r="O1" t="s">
        <v>7</v>
      </c>
      <c r="P1" t="s">
        <v>9</v>
      </c>
      <c r="Q1" t="s">
        <v>4</v>
      </c>
      <c r="R1" t="s">
        <v>6</v>
      </c>
      <c r="S1" t="s">
        <v>8</v>
      </c>
      <c r="T1" t="s">
        <v>10</v>
      </c>
    </row>
    <row r="2" spans="1:20" x14ac:dyDescent="0.3">
      <c r="A2" t="s">
        <v>11</v>
      </c>
      <c r="B2" t="s">
        <v>12</v>
      </c>
      <c r="C2" t="s">
        <v>13</v>
      </c>
      <c r="D2" s="1">
        <f>'CRM5.1Upsampling'!D2-'CRM5.1'!D2</f>
        <v>0</v>
      </c>
      <c r="E2" s="1">
        <f>'CRM5.1Upsampling'!E2-'CRM5.1'!E2</f>
        <v>0</v>
      </c>
      <c r="F2" s="1">
        <f>'CRM5.1Upsampling'!F2-'CRM5.1'!F2</f>
        <v>0</v>
      </c>
      <c r="G2" s="1">
        <f>'CRM5.1Upsampling'!G2-'CRM5.1'!G2</f>
        <v>0</v>
      </c>
      <c r="H2" s="1">
        <f>'CRM5.1Upsampling'!H2-'CRM5.1'!H2</f>
        <v>2.6288697932983496E-3</v>
      </c>
      <c r="I2" s="1">
        <f>'CRM5.1Upsampling'!I2-'CRM5.1'!I2</f>
        <v>2.6288697932983496E-3</v>
      </c>
      <c r="J2" s="1">
        <f>'CRM5.1Upsampling'!J2-'CRM5.1'!J2</f>
        <v>2.6288697932983496E-3</v>
      </c>
      <c r="K2" s="1">
        <f>'CRM5.1Upsampling'!K2-'CRM5.1'!K2</f>
        <v>2.6288697932983496E-3</v>
      </c>
      <c r="M2" s="1">
        <f>('CRM5.1Upsampling'!D2-'CRM5.1'!D2)/'CRM5.1'!D2</f>
        <v>0</v>
      </c>
      <c r="N2" s="1">
        <f>('CRM5.1Upsampling'!E2-'CRM5.1'!E2)/'CRM5.1'!E2</f>
        <v>0</v>
      </c>
      <c r="O2" s="1">
        <f>('CRM5.1Upsampling'!F2-'CRM5.1'!F2)/'CRM5.1'!F2</f>
        <v>0</v>
      </c>
      <c r="P2" s="1">
        <f>('CRM5.1Upsampling'!G2-'CRM5.1'!G2)/'CRM5.1'!G2</f>
        <v>0</v>
      </c>
      <c r="Q2" s="1">
        <f>('CRM5.1Upsampling'!H2-'CRM5.1'!H2)/'CRM5.1'!H2</f>
        <v>1.2923277350074624E-4</v>
      </c>
      <c r="R2" s="1">
        <f>('CRM5.1Upsampling'!I2-'CRM5.1'!I2)/'CRM5.1'!I2</f>
        <v>1.2923277350074624E-4</v>
      </c>
      <c r="S2" s="1">
        <f>('CRM5.1Upsampling'!J2-'CRM5.1'!J2)/'CRM5.1'!J2</f>
        <v>1.2923277350074624E-4</v>
      </c>
      <c r="T2" s="1">
        <f>('CRM5.1Upsampling'!K2-'CRM5.1'!K2)/'CRM5.1'!K2</f>
        <v>1.2923277350074624E-4</v>
      </c>
    </row>
    <row r="3" spans="1:20" x14ac:dyDescent="0.3">
      <c r="A3" t="s">
        <v>14</v>
      </c>
      <c r="B3" t="s">
        <v>12</v>
      </c>
      <c r="C3" t="s">
        <v>15</v>
      </c>
      <c r="D3" s="1">
        <f>'CRM5.1Upsampling'!D3-'CRM5.1'!D3</f>
        <v>0</v>
      </c>
      <c r="E3" s="1">
        <f>'CRM5.1Upsampling'!E3-'CRM5.1'!E3</f>
        <v>0</v>
      </c>
      <c r="F3" s="1">
        <f>'CRM5.1Upsampling'!F3-'CRM5.1'!F3</f>
        <v>0</v>
      </c>
      <c r="G3" s="1">
        <f>'CRM5.1Upsampling'!G3-'CRM5.1'!G3</f>
        <v>0</v>
      </c>
      <c r="H3" s="1">
        <f>'CRM5.1Upsampling'!H3-'CRM5.1'!H3</f>
        <v>0.18948736106720077</v>
      </c>
      <c r="I3" s="1">
        <f>'CRM5.1Upsampling'!I3-'CRM5.1'!I3</f>
        <v>0.18948736106720077</v>
      </c>
      <c r="J3" s="1">
        <f>'CRM5.1Upsampling'!J3-'CRM5.1'!J3</f>
        <v>0.18948736106720077</v>
      </c>
      <c r="K3" s="1">
        <f>'CRM5.1Upsampling'!K3-'CRM5.1'!K3</f>
        <v>0.18948736106720077</v>
      </c>
      <c r="M3" s="1">
        <f>('CRM5.1Upsampling'!D3-'CRM5.1'!D3)/'CRM5.1'!D3</f>
        <v>0</v>
      </c>
      <c r="N3" s="1">
        <f>('CRM5.1Upsampling'!E3-'CRM5.1'!E3)/'CRM5.1'!E3</f>
        <v>0</v>
      </c>
      <c r="O3" s="1">
        <f>('CRM5.1Upsampling'!F3-'CRM5.1'!F3)/'CRM5.1'!F3</f>
        <v>0</v>
      </c>
      <c r="P3" s="1">
        <f>('CRM5.1Upsampling'!G3-'CRM5.1'!G3)/'CRM5.1'!G3</f>
        <v>0</v>
      </c>
      <c r="Q3" s="1">
        <f>('CRM5.1Upsampling'!H3-'CRM5.1'!H3)/'CRM5.1'!H3</f>
        <v>5.1237295348504908E-3</v>
      </c>
      <c r="R3" s="1">
        <f>('CRM5.1Upsampling'!I3-'CRM5.1'!I3)/'CRM5.1'!I3</f>
        <v>5.1237295348504908E-3</v>
      </c>
      <c r="S3" s="1">
        <f>('CRM5.1Upsampling'!J3-'CRM5.1'!J3)/'CRM5.1'!J3</f>
        <v>5.1237295348504908E-3</v>
      </c>
      <c r="T3" s="1">
        <f>('CRM5.1Upsampling'!K3-'CRM5.1'!K3)/'CRM5.1'!K3</f>
        <v>5.1237295348504908E-3</v>
      </c>
    </row>
    <row r="4" spans="1:20" x14ac:dyDescent="0.3">
      <c r="A4" t="s">
        <v>16</v>
      </c>
      <c r="B4" t="s">
        <v>12</v>
      </c>
      <c r="C4" t="s">
        <v>15</v>
      </c>
      <c r="D4" s="1">
        <f>'CRM5.1Upsampling'!D4-'CRM5.1'!D4</f>
        <v>0</v>
      </c>
      <c r="E4" s="1">
        <f>'CRM5.1Upsampling'!E4-'CRM5.1'!E4</f>
        <v>0</v>
      </c>
      <c r="F4" s="1">
        <f>'CRM5.1Upsampling'!F4-'CRM5.1'!F4</f>
        <v>0</v>
      </c>
      <c r="G4" s="1">
        <f>'CRM5.1Upsampling'!G4-'CRM5.1'!G4</f>
        <v>0</v>
      </c>
      <c r="H4" s="1">
        <f>'CRM5.1Upsampling'!H4-'CRM5.1'!H4</f>
        <v>1.3097865401000774E-2</v>
      </c>
      <c r="I4" s="1">
        <f>'CRM5.1Upsampling'!I4-'CRM5.1'!I4</f>
        <v>1.3097865401000774E-2</v>
      </c>
      <c r="J4" s="1">
        <f>'CRM5.1Upsampling'!J4-'CRM5.1'!J4</f>
        <v>1.3097865401000774E-2</v>
      </c>
      <c r="K4" s="1">
        <f>'CRM5.1Upsampling'!K4-'CRM5.1'!K4</f>
        <v>1.3097865401000774E-2</v>
      </c>
      <c r="M4" s="1">
        <f>('CRM5.1Upsampling'!D4-'CRM5.1'!D4)/'CRM5.1'!D4</f>
        <v>0</v>
      </c>
      <c r="N4" s="1">
        <f>('CRM5.1Upsampling'!E4-'CRM5.1'!E4)/'CRM5.1'!E4</f>
        <v>0</v>
      </c>
      <c r="O4" s="1">
        <f>('CRM5.1Upsampling'!F4-'CRM5.1'!F4)/'CRM5.1'!F4</f>
        <v>0</v>
      </c>
      <c r="P4" s="1">
        <f>('CRM5.1Upsampling'!G4-'CRM5.1'!G4)/'CRM5.1'!G4</f>
        <v>0</v>
      </c>
      <c r="Q4" s="1">
        <f>('CRM5.1Upsampling'!H4-'CRM5.1'!H4)/'CRM5.1'!H4</f>
        <v>7.6851358922522229E-4</v>
      </c>
      <c r="R4" s="1">
        <f>('CRM5.1Upsampling'!I4-'CRM5.1'!I4)/'CRM5.1'!I4</f>
        <v>7.6851358922522229E-4</v>
      </c>
      <c r="S4" s="1">
        <f>('CRM5.1Upsampling'!J4-'CRM5.1'!J4)/'CRM5.1'!J4</f>
        <v>7.6851358922522229E-4</v>
      </c>
      <c r="T4" s="1">
        <f>('CRM5.1Upsampling'!K4-'CRM5.1'!K4)/'CRM5.1'!K4</f>
        <v>7.6851358922522229E-4</v>
      </c>
    </row>
    <row r="5" spans="1:20" x14ac:dyDescent="0.3">
      <c r="A5" t="s">
        <v>17</v>
      </c>
      <c r="B5" t="s">
        <v>12</v>
      </c>
      <c r="C5" t="s">
        <v>15</v>
      </c>
      <c r="D5" s="1">
        <f>'CRM5.1Upsampling'!D5-'CRM5.1'!D5</f>
        <v>0</v>
      </c>
      <c r="E5" s="1">
        <f>'CRM5.1Upsampling'!E5-'CRM5.1'!E5</f>
        <v>0</v>
      </c>
      <c r="F5" s="1">
        <f>'CRM5.1Upsampling'!F5-'CRM5.1'!F5</f>
        <v>0</v>
      </c>
      <c r="G5" s="1">
        <f>'CRM5.1Upsampling'!G5-'CRM5.1'!G5</f>
        <v>0</v>
      </c>
      <c r="H5" s="1">
        <f>'CRM5.1Upsampling'!H5-'CRM5.1'!H5</f>
        <v>-2.0027698303202612E-2</v>
      </c>
      <c r="I5" s="1">
        <f>'CRM5.1Upsampling'!I5-'CRM5.1'!I5</f>
        <v>-2.0027698303202612E-2</v>
      </c>
      <c r="J5" s="1">
        <f>'CRM5.1Upsampling'!J5-'CRM5.1'!J5</f>
        <v>-2.0027698303202612E-2</v>
      </c>
      <c r="K5" s="1">
        <f>'CRM5.1Upsampling'!K5-'CRM5.1'!K5</f>
        <v>-2.0027698303202612E-2</v>
      </c>
      <c r="M5" s="1">
        <f>('CRM5.1Upsampling'!D5-'CRM5.1'!D5)/'CRM5.1'!D5</f>
        <v>0</v>
      </c>
      <c r="N5" s="1">
        <f>('CRM5.1Upsampling'!E5-'CRM5.1'!E5)/'CRM5.1'!E5</f>
        <v>0</v>
      </c>
      <c r="O5" s="1">
        <f>('CRM5.1Upsampling'!F5-'CRM5.1'!F5)/'CRM5.1'!F5</f>
        <v>0</v>
      </c>
      <c r="P5" s="1">
        <f>('CRM5.1Upsampling'!G5-'CRM5.1'!G5)/'CRM5.1'!G5</f>
        <v>0</v>
      </c>
      <c r="Q5" s="1">
        <f>('CRM5.1Upsampling'!H5-'CRM5.1'!H5)/'CRM5.1'!H5</f>
        <v>-5.9017960710217227E-4</v>
      </c>
      <c r="R5" s="1">
        <f>('CRM5.1Upsampling'!I5-'CRM5.1'!I5)/'CRM5.1'!I5</f>
        <v>-5.9017960710217227E-4</v>
      </c>
      <c r="S5" s="1">
        <f>('CRM5.1Upsampling'!J5-'CRM5.1'!J5)/'CRM5.1'!J5</f>
        <v>-5.9017960710217227E-4</v>
      </c>
      <c r="T5" s="1">
        <f>('CRM5.1Upsampling'!K5-'CRM5.1'!K5)/'CRM5.1'!K5</f>
        <v>-5.9017960710217227E-4</v>
      </c>
    </row>
    <row r="6" spans="1:20" x14ac:dyDescent="0.3">
      <c r="A6" t="s">
        <v>18</v>
      </c>
      <c r="B6" t="s">
        <v>12</v>
      </c>
      <c r="C6" t="s">
        <v>15</v>
      </c>
      <c r="D6" s="1">
        <f>'CRM5.1Upsampling'!D6-'CRM5.1'!D6</f>
        <v>0</v>
      </c>
      <c r="E6" s="1">
        <f>'CRM5.1Upsampling'!E6-'CRM5.1'!E6</f>
        <v>0</v>
      </c>
      <c r="F6" s="1">
        <f>'CRM5.1Upsampling'!F6-'CRM5.1'!F6</f>
        <v>0</v>
      </c>
      <c r="G6" s="1">
        <f>'CRM5.1Upsampling'!G6-'CRM5.1'!G6</f>
        <v>0</v>
      </c>
      <c r="H6" s="1">
        <f>'CRM5.1Upsampling'!H6-'CRM5.1'!H6</f>
        <v>-0.16016301704269864</v>
      </c>
      <c r="I6" s="1">
        <f>'CRM5.1Upsampling'!I6-'CRM5.1'!I6</f>
        <v>-0.16016301704269864</v>
      </c>
      <c r="J6" s="1">
        <f>'CRM5.1Upsampling'!J6-'CRM5.1'!J6</f>
        <v>-0.16016301704269864</v>
      </c>
      <c r="K6" s="1">
        <f>'CRM5.1Upsampling'!K6-'CRM5.1'!K6</f>
        <v>-0.16016301704269864</v>
      </c>
      <c r="M6" s="1">
        <f>('CRM5.1Upsampling'!D6-'CRM5.1'!D6)/'CRM5.1'!D6</f>
        <v>0</v>
      </c>
      <c r="N6" s="1">
        <f>('CRM5.1Upsampling'!E6-'CRM5.1'!E6)/'CRM5.1'!E6</f>
        <v>0</v>
      </c>
      <c r="O6" s="1">
        <f>('CRM5.1Upsampling'!F6-'CRM5.1'!F6)/'CRM5.1'!F6</f>
        <v>0</v>
      </c>
      <c r="P6" s="1">
        <f>('CRM5.1Upsampling'!G6-'CRM5.1'!G6)/'CRM5.1'!G6</f>
        <v>0</v>
      </c>
      <c r="Q6" s="1">
        <f>('CRM5.1Upsampling'!H6-'CRM5.1'!H6)/'CRM5.1'!H6</f>
        <v>-4.5559859594616814E-3</v>
      </c>
      <c r="R6" s="1">
        <f>('CRM5.1Upsampling'!I6-'CRM5.1'!I6)/'CRM5.1'!I6</f>
        <v>-4.5559859594616814E-3</v>
      </c>
      <c r="S6" s="1">
        <f>('CRM5.1Upsampling'!J6-'CRM5.1'!J6)/'CRM5.1'!J6</f>
        <v>-4.5559859594616814E-3</v>
      </c>
      <c r="T6" s="1">
        <f>('CRM5.1Upsampling'!K6-'CRM5.1'!K6)/'CRM5.1'!K6</f>
        <v>-4.5559859594616814E-3</v>
      </c>
    </row>
    <row r="7" spans="1:20" x14ac:dyDescent="0.3">
      <c r="A7" t="s">
        <v>19</v>
      </c>
      <c r="B7" t="s">
        <v>12</v>
      </c>
      <c r="C7" t="s">
        <v>15</v>
      </c>
      <c r="D7" s="1">
        <f>'CRM5.1Upsampling'!D7-'CRM5.1'!D7</f>
        <v>0</v>
      </c>
      <c r="E7" s="1">
        <f>'CRM5.1Upsampling'!E7-'CRM5.1'!E7</f>
        <v>0</v>
      </c>
      <c r="F7" s="1">
        <f>'CRM5.1Upsampling'!F7-'CRM5.1'!F7</f>
        <v>0</v>
      </c>
      <c r="G7" s="1">
        <f>'CRM5.1Upsampling'!G7-'CRM5.1'!G7</f>
        <v>0</v>
      </c>
      <c r="H7" s="1">
        <f>'CRM5.1Upsampling'!H7-'CRM5.1'!H7</f>
        <v>7.9851352891040506E-3</v>
      </c>
      <c r="I7" s="1">
        <f>'CRM5.1Upsampling'!I7-'CRM5.1'!I7</f>
        <v>7.9851352891040506E-3</v>
      </c>
      <c r="J7" s="1">
        <f>'CRM5.1Upsampling'!J7-'CRM5.1'!J7</f>
        <v>7.9851352891040506E-3</v>
      </c>
      <c r="K7" s="1">
        <f>'CRM5.1Upsampling'!K7-'CRM5.1'!K7</f>
        <v>7.9851352891040506E-3</v>
      </c>
      <c r="M7" s="1">
        <f>('CRM5.1Upsampling'!D7-'CRM5.1'!D7)/'CRM5.1'!D7</f>
        <v>0</v>
      </c>
      <c r="N7" s="1">
        <f>('CRM5.1Upsampling'!E7-'CRM5.1'!E7)/'CRM5.1'!E7</f>
        <v>0</v>
      </c>
      <c r="O7" s="1">
        <f>('CRM5.1Upsampling'!F7-'CRM5.1'!F7)/'CRM5.1'!F7</f>
        <v>0</v>
      </c>
      <c r="P7" s="1">
        <f>('CRM5.1Upsampling'!G7-'CRM5.1'!G7)/'CRM5.1'!G7</f>
        <v>0</v>
      </c>
      <c r="Q7" s="1">
        <f>('CRM5.1Upsampling'!H7-'CRM5.1'!H7)/'CRM5.1'!H7</f>
        <v>1.6939818459666046E-4</v>
      </c>
      <c r="R7" s="1">
        <f>('CRM5.1Upsampling'!I7-'CRM5.1'!I7)/'CRM5.1'!I7</f>
        <v>1.6939818459666046E-4</v>
      </c>
      <c r="S7" s="1">
        <f>('CRM5.1Upsampling'!J7-'CRM5.1'!J7)/'CRM5.1'!J7</f>
        <v>1.6939818459666046E-4</v>
      </c>
      <c r="T7" s="1">
        <f>('CRM5.1Upsampling'!K7-'CRM5.1'!K7)/'CRM5.1'!K7</f>
        <v>1.6939818459666046E-4</v>
      </c>
    </row>
    <row r="8" spans="1:20" x14ac:dyDescent="0.3">
      <c r="A8" t="s">
        <v>20</v>
      </c>
      <c r="B8" t="s">
        <v>12</v>
      </c>
      <c r="C8" t="s">
        <v>15</v>
      </c>
      <c r="D8" s="1">
        <f>'CRM5.1Upsampling'!D8-'CRM5.1'!D8</f>
        <v>0</v>
      </c>
      <c r="E8" s="1">
        <f>'CRM5.1Upsampling'!E8-'CRM5.1'!E8</f>
        <v>0</v>
      </c>
      <c r="F8" s="1">
        <f>'CRM5.1Upsampling'!F8-'CRM5.1'!F8</f>
        <v>0</v>
      </c>
      <c r="G8" s="1">
        <f>'CRM5.1Upsampling'!G8-'CRM5.1'!G8</f>
        <v>0</v>
      </c>
      <c r="H8" s="1">
        <f>'CRM5.1Upsampling'!H8-'CRM5.1'!H8</f>
        <v>1.0986661225018679E-3</v>
      </c>
      <c r="I8" s="1">
        <f>'CRM5.1Upsampling'!I8-'CRM5.1'!I8</f>
        <v>1.0986661225018679E-3</v>
      </c>
      <c r="J8" s="1">
        <f>'CRM5.1Upsampling'!J8-'CRM5.1'!J8</f>
        <v>1.0986661225018679E-3</v>
      </c>
      <c r="K8" s="1">
        <f>'CRM5.1Upsampling'!K8-'CRM5.1'!K8</f>
        <v>1.0986661225018679E-3</v>
      </c>
      <c r="M8" s="1">
        <f>('CRM5.1Upsampling'!D8-'CRM5.1'!D8)/'CRM5.1'!D8</f>
        <v>0</v>
      </c>
      <c r="N8" s="1">
        <f>('CRM5.1Upsampling'!E8-'CRM5.1'!E8)/'CRM5.1'!E8</f>
        <v>0</v>
      </c>
      <c r="O8" s="1">
        <f>('CRM5.1Upsampling'!F8-'CRM5.1'!F8)/'CRM5.1'!F8</f>
        <v>0</v>
      </c>
      <c r="P8" s="1">
        <f>('CRM5.1Upsampling'!G8-'CRM5.1'!G8)/'CRM5.1'!G8</f>
        <v>0</v>
      </c>
      <c r="Q8" s="1">
        <f>('CRM5.1Upsampling'!H8-'CRM5.1'!H8)/'CRM5.1'!H8</f>
        <v>3.6700205000282392E-5</v>
      </c>
      <c r="R8" s="1">
        <f>('CRM5.1Upsampling'!I8-'CRM5.1'!I8)/'CRM5.1'!I8</f>
        <v>3.6700205000282392E-5</v>
      </c>
      <c r="S8" s="1">
        <f>('CRM5.1Upsampling'!J8-'CRM5.1'!J8)/'CRM5.1'!J8</f>
        <v>3.6700205000282392E-5</v>
      </c>
      <c r="T8" s="1">
        <f>('CRM5.1Upsampling'!K8-'CRM5.1'!K8)/'CRM5.1'!K8</f>
        <v>3.6700205000282392E-5</v>
      </c>
    </row>
    <row r="9" spans="1:20" x14ac:dyDescent="0.3">
      <c r="A9" t="s">
        <v>21</v>
      </c>
      <c r="B9" t="s">
        <v>12</v>
      </c>
      <c r="C9" t="s">
        <v>15</v>
      </c>
      <c r="D9" s="1">
        <f>'CRM5.1Upsampling'!D9-'CRM5.1'!D9</f>
        <v>0</v>
      </c>
      <c r="E9" s="1">
        <f>'CRM5.1Upsampling'!E9-'CRM5.1'!E9</f>
        <v>0</v>
      </c>
      <c r="F9" s="1">
        <f>'CRM5.1Upsampling'!F9-'CRM5.1'!F9</f>
        <v>0</v>
      </c>
      <c r="G9" s="1">
        <f>'CRM5.1Upsampling'!G9-'CRM5.1'!G9</f>
        <v>0</v>
      </c>
      <c r="H9" s="1">
        <f>'CRM5.1Upsampling'!H9-'CRM5.1'!H9</f>
        <v>0.97946689644929918</v>
      </c>
      <c r="I9" s="1">
        <f>'CRM5.1Upsampling'!I9-'CRM5.1'!I9</f>
        <v>0.97946689644929918</v>
      </c>
      <c r="J9" s="1">
        <f>'CRM5.1Upsampling'!J9-'CRM5.1'!J9</f>
        <v>0.97946689644929918</v>
      </c>
      <c r="K9" s="1">
        <f>'CRM5.1Upsampling'!K9-'CRM5.1'!K9</f>
        <v>0.97946689644929918</v>
      </c>
      <c r="M9" s="1">
        <f>('CRM5.1Upsampling'!D9-'CRM5.1'!D9)/'CRM5.1'!D9</f>
        <v>0</v>
      </c>
      <c r="N9" s="1">
        <f>('CRM5.1Upsampling'!E9-'CRM5.1'!E9)/'CRM5.1'!E9</f>
        <v>0</v>
      </c>
      <c r="O9" s="1">
        <f>('CRM5.1Upsampling'!F9-'CRM5.1'!F9)/'CRM5.1'!F9</f>
        <v>0</v>
      </c>
      <c r="P9" s="1">
        <f>('CRM5.1Upsampling'!G9-'CRM5.1'!G9)/'CRM5.1'!G9</f>
        <v>0</v>
      </c>
      <c r="Q9" s="1">
        <f>('CRM5.1Upsampling'!H9-'CRM5.1'!H9)/'CRM5.1'!H9</f>
        <v>3.4012397515300018E-2</v>
      </c>
      <c r="R9" s="1">
        <f>('CRM5.1Upsampling'!I9-'CRM5.1'!I9)/'CRM5.1'!I9</f>
        <v>3.4012397515300018E-2</v>
      </c>
      <c r="S9" s="1">
        <f>('CRM5.1Upsampling'!J9-'CRM5.1'!J9)/'CRM5.1'!J9</f>
        <v>3.4012397515300018E-2</v>
      </c>
      <c r="T9" s="1">
        <f>('CRM5.1Upsampling'!K9-'CRM5.1'!K9)/'CRM5.1'!K9</f>
        <v>3.4012397515300018E-2</v>
      </c>
    </row>
    <row r="10" spans="1:20" x14ac:dyDescent="0.3">
      <c r="A10" t="s">
        <v>22</v>
      </c>
      <c r="B10" t="s">
        <v>23</v>
      </c>
      <c r="C10" t="s">
        <v>15</v>
      </c>
      <c r="D10" s="1">
        <f>'CRM5.1Upsampling'!D10-'CRM5.1'!D10</f>
        <v>0</v>
      </c>
      <c r="E10" s="1">
        <f>'CRM5.1Upsampling'!E10-'CRM5.1'!E10</f>
        <v>0</v>
      </c>
      <c r="F10" s="1">
        <f>'CRM5.1Upsampling'!F10-'CRM5.1'!F10</f>
        <v>0</v>
      </c>
      <c r="G10" s="1">
        <f>'CRM5.1Upsampling'!G10-'CRM5.1'!G10</f>
        <v>0</v>
      </c>
      <c r="H10" s="1">
        <f>'CRM5.1Upsampling'!H10-'CRM5.1'!H10</f>
        <v>-7.5152673150000737E-3</v>
      </c>
      <c r="I10" s="1">
        <f>'CRM5.1Upsampling'!I10-'CRM5.1'!I10</f>
        <v>-7.5152673150000737E-3</v>
      </c>
      <c r="J10" s="1">
        <f>'CRM5.1Upsampling'!J10-'CRM5.1'!J10</f>
        <v>-7.5152673150000737E-3</v>
      </c>
      <c r="K10" s="1">
        <f>'CRM5.1Upsampling'!K10-'CRM5.1'!K10</f>
        <v>-7.5152673150000737E-3</v>
      </c>
      <c r="M10" s="1">
        <f>('CRM5.1Upsampling'!D10-'CRM5.1'!D10)/'CRM5.1'!D10</f>
        <v>0</v>
      </c>
      <c r="N10" s="1">
        <f>('CRM5.1Upsampling'!E10-'CRM5.1'!E10)/'CRM5.1'!E10</f>
        <v>0</v>
      </c>
      <c r="O10" s="1">
        <f>('CRM5.1Upsampling'!F10-'CRM5.1'!F10)/'CRM5.1'!F10</f>
        <v>0</v>
      </c>
      <c r="P10" s="1">
        <f>('CRM5.1Upsampling'!G10-'CRM5.1'!G10)/'CRM5.1'!G10</f>
        <v>0</v>
      </c>
      <c r="Q10" s="1">
        <f>('CRM5.1Upsampling'!H10-'CRM5.1'!H10)/'CRM5.1'!H10</f>
        <v>-2.3485723520634636E-4</v>
      </c>
      <c r="R10" s="1">
        <f>('CRM5.1Upsampling'!I10-'CRM5.1'!I10)/'CRM5.1'!I10</f>
        <v>-2.3485723520634636E-4</v>
      </c>
      <c r="S10" s="1">
        <f>('CRM5.1Upsampling'!J10-'CRM5.1'!J10)/'CRM5.1'!J10</f>
        <v>-2.3485723520634636E-4</v>
      </c>
      <c r="T10" s="1">
        <f>('CRM5.1Upsampling'!K10-'CRM5.1'!K10)/'CRM5.1'!K10</f>
        <v>-2.3485723520634636E-4</v>
      </c>
    </row>
    <row r="11" spans="1:20" x14ac:dyDescent="0.3">
      <c r="A11" t="s">
        <v>24</v>
      </c>
      <c r="B11" t="s">
        <v>23</v>
      </c>
      <c r="C11" t="s">
        <v>15</v>
      </c>
      <c r="D11" s="1">
        <f>'CRM5.1Upsampling'!D11-'CRM5.1'!D11</f>
        <v>0</v>
      </c>
      <c r="E11" s="1">
        <f>'CRM5.1Upsampling'!E11-'CRM5.1'!E11</f>
        <v>0</v>
      </c>
      <c r="F11" s="1">
        <f>'CRM5.1Upsampling'!F11-'CRM5.1'!F11</f>
        <v>0</v>
      </c>
      <c r="G11" s="1">
        <f>'CRM5.1Upsampling'!G11-'CRM5.1'!G11</f>
        <v>0</v>
      </c>
      <c r="H11" s="1">
        <f>'CRM5.1Upsampling'!H11-'CRM5.1'!H11</f>
        <v>-4.7521446298048886E-5</v>
      </c>
      <c r="I11" s="1">
        <f>'CRM5.1Upsampling'!I11-'CRM5.1'!I11</f>
        <v>-4.7521446298048886E-5</v>
      </c>
      <c r="J11" s="1">
        <f>'CRM5.1Upsampling'!J11-'CRM5.1'!J11</f>
        <v>-4.7521446298048886E-5</v>
      </c>
      <c r="K11" s="1">
        <f>'CRM5.1Upsampling'!K11-'CRM5.1'!K11</f>
        <v>-4.7521446298048886E-5</v>
      </c>
      <c r="M11" s="1">
        <f>('CRM5.1Upsampling'!D11-'CRM5.1'!D11)/'CRM5.1'!D11</f>
        <v>0</v>
      </c>
      <c r="N11" s="1">
        <f>('CRM5.1Upsampling'!E11-'CRM5.1'!E11)/'CRM5.1'!E11</f>
        <v>0</v>
      </c>
      <c r="O11" s="1">
        <f>('CRM5.1Upsampling'!F11-'CRM5.1'!F11)/'CRM5.1'!F11</f>
        <v>0</v>
      </c>
      <c r="P11" s="1">
        <f>('CRM5.1Upsampling'!G11-'CRM5.1'!G11)/'CRM5.1'!G11</f>
        <v>0</v>
      </c>
      <c r="Q11" s="1">
        <f>('CRM5.1Upsampling'!H11-'CRM5.1'!H11)/'CRM5.1'!H11</f>
        <v>-1.29857880863978E-6</v>
      </c>
      <c r="R11" s="1">
        <f>('CRM5.1Upsampling'!I11-'CRM5.1'!I11)/'CRM5.1'!I11</f>
        <v>-1.29857880863978E-6</v>
      </c>
      <c r="S11" s="1">
        <f>('CRM5.1Upsampling'!J11-'CRM5.1'!J11)/'CRM5.1'!J11</f>
        <v>-1.29857880863978E-6</v>
      </c>
      <c r="T11" s="1">
        <f>('CRM5.1Upsampling'!K11-'CRM5.1'!K11)/'CRM5.1'!K11</f>
        <v>-1.29857880863978E-6</v>
      </c>
    </row>
    <row r="12" spans="1:20" x14ac:dyDescent="0.3">
      <c r="A12" t="s">
        <v>25</v>
      </c>
      <c r="B12" t="s">
        <v>23</v>
      </c>
      <c r="C12" t="s">
        <v>15</v>
      </c>
      <c r="D12" s="1">
        <f>'CRM5.1Upsampling'!D12-'CRM5.1'!D12</f>
        <v>0</v>
      </c>
      <c r="E12" s="1">
        <f>'CRM5.1Upsampling'!E12-'CRM5.1'!E12</f>
        <v>0</v>
      </c>
      <c r="F12" s="1">
        <f>'CRM5.1Upsampling'!F12-'CRM5.1'!F12</f>
        <v>0</v>
      </c>
      <c r="G12" s="1">
        <f>'CRM5.1Upsampling'!G12-'CRM5.1'!G12</f>
        <v>0</v>
      </c>
      <c r="H12" s="1">
        <f>'CRM5.1Upsampling'!H12-'CRM5.1'!H12</f>
        <v>-2.6989818030997981E-3</v>
      </c>
      <c r="I12" s="1">
        <f>'CRM5.1Upsampling'!I12-'CRM5.1'!I12</f>
        <v>-2.6989818030997981E-3</v>
      </c>
      <c r="J12" s="1">
        <f>'CRM5.1Upsampling'!J12-'CRM5.1'!J12</f>
        <v>-2.6989818030997981E-3</v>
      </c>
      <c r="K12" s="1">
        <f>'CRM5.1Upsampling'!K12-'CRM5.1'!K12</f>
        <v>-2.6989818030997981E-3</v>
      </c>
      <c r="M12" s="1">
        <f>('CRM5.1Upsampling'!D12-'CRM5.1'!D12)/'CRM5.1'!D12</f>
        <v>0</v>
      </c>
      <c r="N12" s="1">
        <f>('CRM5.1Upsampling'!E12-'CRM5.1'!E12)/'CRM5.1'!E12</f>
        <v>0</v>
      </c>
      <c r="O12" s="1">
        <f>('CRM5.1Upsampling'!F12-'CRM5.1'!F12)/'CRM5.1'!F12</f>
        <v>0</v>
      </c>
      <c r="P12" s="1">
        <f>('CRM5.1Upsampling'!G12-'CRM5.1'!G12)/'CRM5.1'!G12</f>
        <v>0</v>
      </c>
      <c r="Q12" s="1">
        <f>('CRM5.1Upsampling'!H12-'CRM5.1'!H12)/'CRM5.1'!H12</f>
        <v>-7.3484375890458791E-5</v>
      </c>
      <c r="R12" s="1">
        <f>('CRM5.1Upsampling'!I12-'CRM5.1'!I12)/'CRM5.1'!I12</f>
        <v>-7.3484375890458791E-5</v>
      </c>
      <c r="S12" s="1">
        <f>('CRM5.1Upsampling'!J12-'CRM5.1'!J12)/'CRM5.1'!J12</f>
        <v>-7.3484375890458791E-5</v>
      </c>
      <c r="T12" s="1">
        <f>('CRM5.1Upsampling'!K12-'CRM5.1'!K12)/'CRM5.1'!K12</f>
        <v>-7.3484375890458791E-5</v>
      </c>
    </row>
    <row r="13" spans="1:20" x14ac:dyDescent="0.3">
      <c r="A13" t="s">
        <v>26</v>
      </c>
      <c r="B13" t="s">
        <v>23</v>
      </c>
      <c r="C13" t="s">
        <v>15</v>
      </c>
      <c r="D13" s="1">
        <f>'CRM5.1Upsampling'!D13-'CRM5.1'!D13</f>
        <v>0</v>
      </c>
      <c r="E13" s="1">
        <f>'CRM5.1Upsampling'!E13-'CRM5.1'!E13</f>
        <v>0</v>
      </c>
      <c r="F13" s="1">
        <f>'CRM5.1Upsampling'!F13-'CRM5.1'!F13</f>
        <v>0</v>
      </c>
      <c r="G13" s="1">
        <f>'CRM5.1Upsampling'!G13-'CRM5.1'!G13</f>
        <v>0</v>
      </c>
      <c r="H13" s="1">
        <f>'CRM5.1Upsampling'!H13-'CRM5.1'!H13</f>
        <v>0.73960865261509667</v>
      </c>
      <c r="I13" s="1">
        <f>'CRM5.1Upsampling'!I13-'CRM5.1'!I13</f>
        <v>0.73960865261509667</v>
      </c>
      <c r="J13" s="1">
        <f>'CRM5.1Upsampling'!J13-'CRM5.1'!J13</f>
        <v>0.73960865261509667</v>
      </c>
      <c r="K13" s="1">
        <f>'CRM5.1Upsampling'!K13-'CRM5.1'!K13</f>
        <v>0.73960865261509667</v>
      </c>
      <c r="M13" s="1">
        <f>('CRM5.1Upsampling'!D13-'CRM5.1'!D13)/'CRM5.1'!D13</f>
        <v>0</v>
      </c>
      <c r="N13" s="1">
        <f>('CRM5.1Upsampling'!E13-'CRM5.1'!E13)/'CRM5.1'!E13</f>
        <v>0</v>
      </c>
      <c r="O13" s="1">
        <f>('CRM5.1Upsampling'!F13-'CRM5.1'!F13)/'CRM5.1'!F13</f>
        <v>0</v>
      </c>
      <c r="P13" s="1">
        <f>('CRM5.1Upsampling'!G13-'CRM5.1'!G13)/'CRM5.1'!G13</f>
        <v>0</v>
      </c>
      <c r="Q13" s="1">
        <f>('CRM5.1Upsampling'!H13-'CRM5.1'!H13)/'CRM5.1'!H13</f>
        <v>1.9705640910465783E-2</v>
      </c>
      <c r="R13" s="1">
        <f>('CRM5.1Upsampling'!I13-'CRM5.1'!I13)/'CRM5.1'!I13</f>
        <v>1.9705640910465783E-2</v>
      </c>
      <c r="S13" s="1">
        <f>('CRM5.1Upsampling'!J13-'CRM5.1'!J13)/'CRM5.1'!J13</f>
        <v>1.9705640910465783E-2</v>
      </c>
      <c r="T13" s="1">
        <f>('CRM5.1Upsampling'!K13-'CRM5.1'!K13)/'CRM5.1'!K13</f>
        <v>1.9705640910465783E-2</v>
      </c>
    </row>
    <row r="14" spans="1:20" x14ac:dyDescent="0.3">
      <c r="A14" t="s">
        <v>27</v>
      </c>
      <c r="B14" t="s">
        <v>23</v>
      </c>
      <c r="C14" t="s">
        <v>15</v>
      </c>
      <c r="D14" s="1">
        <f>'CRM5.1Upsampling'!D14-'CRM5.1'!D14</f>
        <v>0</v>
      </c>
      <c r="E14" s="1">
        <f>'CRM5.1Upsampling'!E14-'CRM5.1'!E14</f>
        <v>0</v>
      </c>
      <c r="F14" s="1">
        <f>'CRM5.1Upsampling'!F14-'CRM5.1'!F14</f>
        <v>0</v>
      </c>
      <c r="G14" s="1">
        <f>'CRM5.1Upsampling'!G14-'CRM5.1'!G14</f>
        <v>0</v>
      </c>
      <c r="H14" s="1">
        <f>'CRM5.1Upsampling'!H14-'CRM5.1'!H14</f>
        <v>2.4058901778012398E-3</v>
      </c>
      <c r="I14" s="1">
        <f>'CRM5.1Upsampling'!I14-'CRM5.1'!I14</f>
        <v>2.4058901778012398E-3</v>
      </c>
      <c r="J14" s="1">
        <f>'CRM5.1Upsampling'!J14-'CRM5.1'!J14</f>
        <v>2.4058901778012398E-3</v>
      </c>
      <c r="K14" s="1">
        <f>'CRM5.1Upsampling'!K14-'CRM5.1'!K14</f>
        <v>2.4058901778012398E-3</v>
      </c>
      <c r="M14" s="1">
        <f>('CRM5.1Upsampling'!D14-'CRM5.1'!D14)/'CRM5.1'!D14</f>
        <v>0</v>
      </c>
      <c r="N14" s="1">
        <f>('CRM5.1Upsampling'!E14-'CRM5.1'!E14)/'CRM5.1'!E14</f>
        <v>0</v>
      </c>
      <c r="O14" s="1">
        <f>('CRM5.1Upsampling'!F14-'CRM5.1'!F14)/'CRM5.1'!F14</f>
        <v>0</v>
      </c>
      <c r="P14" s="1">
        <f>('CRM5.1Upsampling'!G14-'CRM5.1'!G14)/'CRM5.1'!G14</f>
        <v>0</v>
      </c>
      <c r="Q14" s="1">
        <f>('CRM5.1Upsampling'!H14-'CRM5.1'!H14)/'CRM5.1'!H14</f>
        <v>1.0714161000728699E-4</v>
      </c>
      <c r="R14" s="1">
        <f>('CRM5.1Upsampling'!I14-'CRM5.1'!I14)/'CRM5.1'!I14</f>
        <v>1.0714161000728699E-4</v>
      </c>
      <c r="S14" s="1">
        <f>('CRM5.1Upsampling'!J14-'CRM5.1'!J14)/'CRM5.1'!J14</f>
        <v>1.0714161000728699E-4</v>
      </c>
      <c r="T14" s="1">
        <f>('CRM5.1Upsampling'!K14-'CRM5.1'!K14)/'CRM5.1'!K14</f>
        <v>1.0714161000728699E-4</v>
      </c>
    </row>
    <row r="15" spans="1:20" x14ac:dyDescent="0.3">
      <c r="A15" t="s">
        <v>28</v>
      </c>
      <c r="B15" t="s">
        <v>23</v>
      </c>
      <c r="C15" t="s">
        <v>15</v>
      </c>
      <c r="D15" s="1">
        <f>'CRM5.1Upsampling'!D15-'CRM5.1'!D15</f>
        <v>0</v>
      </c>
      <c r="E15" s="1">
        <f>'CRM5.1Upsampling'!E15-'CRM5.1'!E15</f>
        <v>0</v>
      </c>
      <c r="F15" s="1">
        <f>'CRM5.1Upsampling'!F15-'CRM5.1'!F15</f>
        <v>0</v>
      </c>
      <c r="G15" s="1">
        <f>'CRM5.1Upsampling'!G15-'CRM5.1'!G15</f>
        <v>0</v>
      </c>
      <c r="H15" s="1">
        <f>'CRM5.1Upsampling'!H15-'CRM5.1'!H15</f>
        <v>0.37713613578759464</v>
      </c>
      <c r="I15" s="1">
        <f>'CRM5.1Upsampling'!I15-'CRM5.1'!I15</f>
        <v>0.37713613578759464</v>
      </c>
      <c r="J15" s="1">
        <f>'CRM5.1Upsampling'!J15-'CRM5.1'!J15</f>
        <v>0.37713613578759464</v>
      </c>
      <c r="K15" s="1">
        <f>'CRM5.1Upsampling'!K15-'CRM5.1'!K15</f>
        <v>0.37713613578759464</v>
      </c>
      <c r="M15" s="1">
        <f>('CRM5.1Upsampling'!D15-'CRM5.1'!D15)/'CRM5.1'!D15</f>
        <v>0</v>
      </c>
      <c r="N15" s="1">
        <f>('CRM5.1Upsampling'!E15-'CRM5.1'!E15)/'CRM5.1'!E15</f>
        <v>0</v>
      </c>
      <c r="O15" s="1">
        <f>('CRM5.1Upsampling'!F15-'CRM5.1'!F15)/'CRM5.1'!F15</f>
        <v>0</v>
      </c>
      <c r="P15" s="1">
        <f>('CRM5.1Upsampling'!G15-'CRM5.1'!G15)/'CRM5.1'!G15</f>
        <v>0</v>
      </c>
      <c r="Q15" s="1">
        <f>('CRM5.1Upsampling'!H15-'CRM5.1'!H15)/'CRM5.1'!H15</f>
        <v>9.2412264099346782E-3</v>
      </c>
      <c r="R15" s="1">
        <f>('CRM5.1Upsampling'!I15-'CRM5.1'!I15)/'CRM5.1'!I15</f>
        <v>9.2412264099346782E-3</v>
      </c>
      <c r="S15" s="1">
        <f>('CRM5.1Upsampling'!J15-'CRM5.1'!J15)/'CRM5.1'!J15</f>
        <v>9.2412264099346782E-3</v>
      </c>
      <c r="T15" s="1">
        <f>('CRM5.1Upsampling'!K15-'CRM5.1'!K15)/'CRM5.1'!K15</f>
        <v>9.2412264099346782E-3</v>
      </c>
    </row>
    <row r="16" spans="1:20" x14ac:dyDescent="0.3">
      <c r="A16" t="s">
        <v>29</v>
      </c>
      <c r="B16" t="s">
        <v>23</v>
      </c>
      <c r="C16" t="s">
        <v>15</v>
      </c>
      <c r="D16" s="1">
        <f>'CRM5.1Upsampling'!D16-'CRM5.1'!D16</f>
        <v>0</v>
      </c>
      <c r="E16" s="1">
        <f>'CRM5.1Upsampling'!E16-'CRM5.1'!E16</f>
        <v>0</v>
      </c>
      <c r="F16" s="1">
        <f>'CRM5.1Upsampling'!F16-'CRM5.1'!F16</f>
        <v>0</v>
      </c>
      <c r="G16" s="1">
        <f>'CRM5.1Upsampling'!G16-'CRM5.1'!G16</f>
        <v>0</v>
      </c>
      <c r="H16" s="1">
        <f>'CRM5.1Upsampling'!H16-'CRM5.1'!H16</f>
        <v>2.930750352337899</v>
      </c>
      <c r="I16" s="1">
        <f>'CRM5.1Upsampling'!I16-'CRM5.1'!I16</f>
        <v>2.930750352337899</v>
      </c>
      <c r="J16" s="1">
        <f>'CRM5.1Upsampling'!J16-'CRM5.1'!J16</f>
        <v>2.930750352337899</v>
      </c>
      <c r="K16" s="1">
        <f>'CRM5.1Upsampling'!K16-'CRM5.1'!K16</f>
        <v>2.930750352337899</v>
      </c>
      <c r="M16" s="1">
        <f>('CRM5.1Upsampling'!D16-'CRM5.1'!D16)/'CRM5.1'!D16</f>
        <v>0</v>
      </c>
      <c r="N16" s="1">
        <f>('CRM5.1Upsampling'!E16-'CRM5.1'!E16)/'CRM5.1'!E16</f>
        <v>0</v>
      </c>
      <c r="O16" s="1">
        <f>('CRM5.1Upsampling'!F16-'CRM5.1'!F16)/'CRM5.1'!F16</f>
        <v>0</v>
      </c>
      <c r="P16" s="1">
        <f>('CRM5.1Upsampling'!G16-'CRM5.1'!G16)/'CRM5.1'!G16</f>
        <v>0</v>
      </c>
      <c r="Q16" s="1">
        <f>('CRM5.1Upsampling'!H16-'CRM5.1'!H16)/'CRM5.1'!H16</f>
        <v>0.15606181965050089</v>
      </c>
      <c r="R16" s="1">
        <f>('CRM5.1Upsampling'!I16-'CRM5.1'!I16)/'CRM5.1'!I16</f>
        <v>0.15606181965050089</v>
      </c>
      <c r="S16" s="1">
        <f>('CRM5.1Upsampling'!J16-'CRM5.1'!J16)/'CRM5.1'!J16</f>
        <v>0.15606181965050089</v>
      </c>
      <c r="T16" s="1">
        <f>('CRM5.1Upsampling'!K16-'CRM5.1'!K16)/'CRM5.1'!K16</f>
        <v>0.15606181965050089</v>
      </c>
    </row>
    <row r="17" spans="1:20" x14ac:dyDescent="0.3">
      <c r="A17" t="s">
        <v>30</v>
      </c>
      <c r="B17" t="s">
        <v>23</v>
      </c>
      <c r="C17" t="s">
        <v>15</v>
      </c>
      <c r="D17" s="1">
        <f>'CRM5.1Upsampling'!D17-'CRM5.1'!D17</f>
        <v>0</v>
      </c>
      <c r="E17" s="1">
        <f>'CRM5.1Upsampling'!E17-'CRM5.1'!E17</f>
        <v>0</v>
      </c>
      <c r="F17" s="1">
        <f>'CRM5.1Upsampling'!F17-'CRM5.1'!F17</f>
        <v>0</v>
      </c>
      <c r="G17" s="1">
        <f>'CRM5.1Upsampling'!G17-'CRM5.1'!G17</f>
        <v>0</v>
      </c>
      <c r="H17" s="1">
        <f>'CRM5.1Upsampling'!H17-'CRM5.1'!H17</f>
        <v>0.27214057041850026</v>
      </c>
      <c r="I17" s="1">
        <f>'CRM5.1Upsampling'!I17-'CRM5.1'!I17</f>
        <v>0.27214057041850026</v>
      </c>
      <c r="J17" s="1">
        <f>'CRM5.1Upsampling'!J17-'CRM5.1'!J17</f>
        <v>0.27214057041850026</v>
      </c>
      <c r="K17" s="1">
        <f>'CRM5.1Upsampling'!K17-'CRM5.1'!K17</f>
        <v>0.27214057041850026</v>
      </c>
      <c r="M17" s="1">
        <f>('CRM5.1Upsampling'!D17-'CRM5.1'!D17)/'CRM5.1'!D17</f>
        <v>0</v>
      </c>
      <c r="N17" s="1">
        <f>('CRM5.1Upsampling'!E17-'CRM5.1'!E17)/'CRM5.1'!E17</f>
        <v>0</v>
      </c>
      <c r="O17" s="1">
        <f>('CRM5.1Upsampling'!F17-'CRM5.1'!F17)/'CRM5.1'!F17</f>
        <v>0</v>
      </c>
      <c r="P17" s="1">
        <f>('CRM5.1Upsampling'!G17-'CRM5.1'!G17)/'CRM5.1'!G17</f>
        <v>0</v>
      </c>
      <c r="Q17" s="1">
        <f>('CRM5.1Upsampling'!H17-'CRM5.1'!H17)/'CRM5.1'!H17</f>
        <v>9.8987748178608979E-3</v>
      </c>
      <c r="R17" s="1">
        <f>('CRM5.1Upsampling'!I17-'CRM5.1'!I17)/'CRM5.1'!I17</f>
        <v>9.8987748178608979E-3</v>
      </c>
      <c r="S17" s="1">
        <f>('CRM5.1Upsampling'!J17-'CRM5.1'!J17)/'CRM5.1'!J17</f>
        <v>9.8987748178608979E-3</v>
      </c>
      <c r="T17" s="1">
        <f>('CRM5.1Upsampling'!K17-'CRM5.1'!K17)/'CRM5.1'!K17</f>
        <v>9.8987748178608979E-3</v>
      </c>
    </row>
    <row r="18" spans="1:20" x14ac:dyDescent="0.3">
      <c r="A18" t="s">
        <v>31</v>
      </c>
      <c r="B18" t="s">
        <v>32</v>
      </c>
      <c r="C18" t="s">
        <v>15</v>
      </c>
      <c r="D18" s="1">
        <f>'CRM5.1Upsampling'!D18-'CRM5.1'!D18</f>
        <v>0</v>
      </c>
      <c r="E18" s="1">
        <f>'CRM5.1Upsampling'!E18-'CRM5.1'!E18</f>
        <v>0</v>
      </c>
      <c r="F18" s="1">
        <f>'CRM5.1Upsampling'!F18-'CRM5.1'!F18</f>
        <v>0</v>
      </c>
      <c r="G18" s="1">
        <f>'CRM5.1Upsampling'!G18-'CRM5.1'!G18</f>
        <v>0</v>
      </c>
      <c r="H18" s="1">
        <f>'CRM5.1Upsampling'!H18-'CRM5.1'!H18</f>
        <v>-2.4402162392530009</v>
      </c>
      <c r="I18" s="1">
        <f>'CRM5.1Upsampling'!I18-'CRM5.1'!I18</f>
        <v>-2.4402162392530009</v>
      </c>
      <c r="J18" s="1">
        <f>'CRM5.1Upsampling'!J18-'CRM5.1'!J18</f>
        <v>-2.4402162392530009</v>
      </c>
      <c r="K18" s="1">
        <f>'CRM5.1Upsampling'!K18-'CRM5.1'!K18</f>
        <v>-2.4402162392530009</v>
      </c>
      <c r="M18" s="1">
        <f>('CRM5.1Upsampling'!D18-'CRM5.1'!D18)/'CRM5.1'!D18</f>
        <v>0</v>
      </c>
      <c r="N18" s="1">
        <f>('CRM5.1Upsampling'!E18-'CRM5.1'!E18)/'CRM5.1'!E18</f>
        <v>0</v>
      </c>
      <c r="O18" s="1">
        <f>('CRM5.1Upsampling'!F18-'CRM5.1'!F18)/'CRM5.1'!F18</f>
        <v>0</v>
      </c>
      <c r="P18" s="1">
        <f>('CRM5.1Upsampling'!G18-'CRM5.1'!G18)/'CRM5.1'!G18</f>
        <v>0</v>
      </c>
      <c r="Q18" s="1">
        <f>('CRM5.1Upsampling'!H18-'CRM5.1'!H18)/'CRM5.1'!H18</f>
        <v>-0.19368477749388435</v>
      </c>
      <c r="R18" s="1">
        <f>('CRM5.1Upsampling'!I18-'CRM5.1'!I18)/'CRM5.1'!I18</f>
        <v>-0.19368477749388435</v>
      </c>
      <c r="S18" s="1">
        <f>('CRM5.1Upsampling'!J18-'CRM5.1'!J18)/'CRM5.1'!J18</f>
        <v>-0.19368477749388435</v>
      </c>
      <c r="T18" s="1">
        <f>('CRM5.1Upsampling'!K18-'CRM5.1'!K18)/'CRM5.1'!K18</f>
        <v>-0.19368477749388435</v>
      </c>
    </row>
    <row r="19" spans="1:20" x14ac:dyDescent="0.3">
      <c r="A19" t="s">
        <v>33</v>
      </c>
      <c r="B19" t="s">
        <v>32</v>
      </c>
      <c r="C19" t="s">
        <v>15</v>
      </c>
      <c r="D19" s="1">
        <f>'CRM5.1Upsampling'!D19-'CRM5.1'!D19</f>
        <v>0</v>
      </c>
      <c r="E19" s="1">
        <f>'CRM5.1Upsampling'!E19-'CRM5.1'!E19</f>
        <v>0</v>
      </c>
      <c r="F19" s="1">
        <f>'CRM5.1Upsampling'!F19-'CRM5.1'!F19</f>
        <v>0</v>
      </c>
      <c r="G19" s="1">
        <f>'CRM5.1Upsampling'!G19-'CRM5.1'!G19</f>
        <v>0</v>
      </c>
      <c r="H19" s="1">
        <f>'CRM5.1Upsampling'!H19-'CRM5.1'!H19</f>
        <v>6.6150231310098562E-2</v>
      </c>
      <c r="I19" s="1">
        <f>'CRM5.1Upsampling'!I19-'CRM5.1'!I19</f>
        <v>6.6150231310098562E-2</v>
      </c>
      <c r="J19" s="1">
        <f>'CRM5.1Upsampling'!J19-'CRM5.1'!J19</f>
        <v>6.6150231310098562E-2</v>
      </c>
      <c r="K19" s="1">
        <f>'CRM5.1Upsampling'!K19-'CRM5.1'!K19</f>
        <v>6.6150231310098562E-2</v>
      </c>
      <c r="M19" s="1">
        <f>('CRM5.1Upsampling'!D19-'CRM5.1'!D19)/'CRM5.1'!D19</f>
        <v>0</v>
      </c>
      <c r="N19" s="1">
        <f>('CRM5.1Upsampling'!E19-'CRM5.1'!E19)/'CRM5.1'!E19</f>
        <v>0</v>
      </c>
      <c r="O19" s="1">
        <f>('CRM5.1Upsampling'!F19-'CRM5.1'!F19)/'CRM5.1'!F19</f>
        <v>0</v>
      </c>
      <c r="P19" s="1">
        <f>('CRM5.1Upsampling'!G19-'CRM5.1'!G19)/'CRM5.1'!G19</f>
        <v>0</v>
      </c>
      <c r="Q19" s="1">
        <f>('CRM5.1Upsampling'!H19-'CRM5.1'!H19)/'CRM5.1'!H19</f>
        <v>5.7262004894191006E-3</v>
      </c>
      <c r="R19" s="1">
        <f>('CRM5.1Upsampling'!I19-'CRM5.1'!I19)/'CRM5.1'!I19</f>
        <v>5.7262004894191006E-3</v>
      </c>
      <c r="S19" s="1">
        <f>('CRM5.1Upsampling'!J19-'CRM5.1'!J19)/'CRM5.1'!J19</f>
        <v>5.7262004894191006E-3</v>
      </c>
      <c r="T19" s="1">
        <f>('CRM5.1Upsampling'!K19-'CRM5.1'!K19)/'CRM5.1'!K19</f>
        <v>5.7262004894191006E-3</v>
      </c>
    </row>
    <row r="20" spans="1:20" x14ac:dyDescent="0.3">
      <c r="A20" t="s">
        <v>34</v>
      </c>
      <c r="B20" t="s">
        <v>32</v>
      </c>
      <c r="C20" t="s">
        <v>15</v>
      </c>
      <c r="D20" s="1">
        <f>'CRM5.1Upsampling'!D20-'CRM5.1'!D20</f>
        <v>0</v>
      </c>
      <c r="E20" s="1">
        <f>'CRM5.1Upsampling'!E20-'CRM5.1'!E20</f>
        <v>0</v>
      </c>
      <c r="F20" s="1">
        <f>'CRM5.1Upsampling'!F20-'CRM5.1'!F20</f>
        <v>0</v>
      </c>
      <c r="G20" s="1">
        <f>'CRM5.1Upsampling'!G20-'CRM5.1'!G20</f>
        <v>0</v>
      </c>
      <c r="H20" s="1">
        <f>'CRM5.1Upsampling'!H20-'CRM5.1'!H20</f>
        <v>0.16136071193640333</v>
      </c>
      <c r="I20" s="1">
        <f>'CRM5.1Upsampling'!I20-'CRM5.1'!I20</f>
        <v>0.16136071193640333</v>
      </c>
      <c r="J20" s="1">
        <f>'CRM5.1Upsampling'!J20-'CRM5.1'!J20</f>
        <v>0.16136071193640333</v>
      </c>
      <c r="K20" s="1">
        <f>'CRM5.1Upsampling'!K20-'CRM5.1'!K20</f>
        <v>0.16136071193640333</v>
      </c>
      <c r="M20" s="1">
        <f>('CRM5.1Upsampling'!D20-'CRM5.1'!D20)/'CRM5.1'!D20</f>
        <v>0</v>
      </c>
      <c r="N20" s="1">
        <f>('CRM5.1Upsampling'!E20-'CRM5.1'!E20)/'CRM5.1'!E20</f>
        <v>0</v>
      </c>
      <c r="O20" s="1">
        <f>('CRM5.1Upsampling'!F20-'CRM5.1'!F20)/'CRM5.1'!F20</f>
        <v>0</v>
      </c>
      <c r="P20" s="1">
        <f>('CRM5.1Upsampling'!G20-'CRM5.1'!G20)/'CRM5.1'!G20</f>
        <v>0</v>
      </c>
      <c r="Q20" s="1">
        <f>('CRM5.1Upsampling'!H20-'CRM5.1'!H20)/'CRM5.1'!H20</f>
        <v>4.6407715996534191E-3</v>
      </c>
      <c r="R20" s="1">
        <f>('CRM5.1Upsampling'!I20-'CRM5.1'!I20)/'CRM5.1'!I20</f>
        <v>4.6407715996534191E-3</v>
      </c>
      <c r="S20" s="1">
        <f>('CRM5.1Upsampling'!J20-'CRM5.1'!J20)/'CRM5.1'!J20</f>
        <v>4.6407715996534191E-3</v>
      </c>
      <c r="T20" s="1">
        <f>('CRM5.1Upsampling'!K20-'CRM5.1'!K20)/'CRM5.1'!K20</f>
        <v>4.6407715996534191E-3</v>
      </c>
    </row>
    <row r="21" spans="1:20" x14ac:dyDescent="0.3">
      <c r="A21" t="s">
        <v>35</v>
      </c>
      <c r="B21" t="s">
        <v>32</v>
      </c>
      <c r="C21" t="s">
        <v>15</v>
      </c>
      <c r="D21" s="1">
        <f>'CRM5.1Upsampling'!D21-'CRM5.1'!D21</f>
        <v>0</v>
      </c>
      <c r="E21" s="1">
        <f>'CRM5.1Upsampling'!E21-'CRM5.1'!E21</f>
        <v>0</v>
      </c>
      <c r="F21" s="1">
        <f>'CRM5.1Upsampling'!F21-'CRM5.1'!F21</f>
        <v>0</v>
      </c>
      <c r="G21" s="1">
        <f>'CRM5.1Upsampling'!G21-'CRM5.1'!G21</f>
        <v>0</v>
      </c>
      <c r="H21" s="1">
        <f>'CRM5.1Upsampling'!H21-'CRM5.1'!H21</f>
        <v>1.1482385572874989</v>
      </c>
      <c r="I21" s="1">
        <f>'CRM5.1Upsampling'!I21-'CRM5.1'!I21</f>
        <v>1.1482385572874989</v>
      </c>
      <c r="J21" s="1">
        <f>'CRM5.1Upsampling'!J21-'CRM5.1'!J21</f>
        <v>1.1482385572874989</v>
      </c>
      <c r="K21" s="1">
        <f>'CRM5.1Upsampling'!K21-'CRM5.1'!K21</f>
        <v>1.1482385572874989</v>
      </c>
      <c r="M21" s="1">
        <f>('CRM5.1Upsampling'!D21-'CRM5.1'!D21)/'CRM5.1'!D21</f>
        <v>0</v>
      </c>
      <c r="N21" s="1">
        <f>('CRM5.1Upsampling'!E21-'CRM5.1'!E21)/'CRM5.1'!E21</f>
        <v>0</v>
      </c>
      <c r="O21" s="1">
        <f>('CRM5.1Upsampling'!F21-'CRM5.1'!F21)/'CRM5.1'!F21</f>
        <v>0</v>
      </c>
      <c r="P21" s="1">
        <f>('CRM5.1Upsampling'!G21-'CRM5.1'!G21)/'CRM5.1'!G21</f>
        <v>0</v>
      </c>
      <c r="Q21" s="1">
        <f>('CRM5.1Upsampling'!H21-'CRM5.1'!H21)/'CRM5.1'!H21</f>
        <v>4.3747553529031653E-2</v>
      </c>
      <c r="R21" s="1">
        <f>('CRM5.1Upsampling'!I21-'CRM5.1'!I21)/'CRM5.1'!I21</f>
        <v>4.3747553529031653E-2</v>
      </c>
      <c r="S21" s="1">
        <f>('CRM5.1Upsampling'!J21-'CRM5.1'!J21)/'CRM5.1'!J21</f>
        <v>4.3747553529031653E-2</v>
      </c>
      <c r="T21" s="1">
        <f>('CRM5.1Upsampling'!K21-'CRM5.1'!K21)/'CRM5.1'!K21</f>
        <v>4.3747553529031653E-2</v>
      </c>
    </row>
    <row r="22" spans="1:20" x14ac:dyDescent="0.3">
      <c r="A22" t="s">
        <v>36</v>
      </c>
      <c r="B22" t="s">
        <v>32</v>
      </c>
      <c r="C22" t="s">
        <v>15</v>
      </c>
      <c r="D22" s="1">
        <f>'CRM5.1Upsampling'!D22-'CRM5.1'!D22</f>
        <v>0</v>
      </c>
      <c r="E22" s="1">
        <f>'CRM5.1Upsampling'!E22-'CRM5.1'!E22</f>
        <v>0</v>
      </c>
      <c r="F22" s="1">
        <f>'CRM5.1Upsampling'!F22-'CRM5.1'!F22</f>
        <v>0</v>
      </c>
      <c r="G22" s="1">
        <f>'CRM5.1Upsampling'!G22-'CRM5.1'!G22</f>
        <v>0</v>
      </c>
      <c r="H22" s="1">
        <f>'CRM5.1Upsampling'!H22-'CRM5.1'!H22</f>
        <v>3.1785365005397637E-2</v>
      </c>
      <c r="I22" s="1">
        <f>'CRM5.1Upsampling'!I22-'CRM5.1'!I22</f>
        <v>3.1785365005397637E-2</v>
      </c>
      <c r="J22" s="1">
        <f>'CRM5.1Upsampling'!J22-'CRM5.1'!J22</f>
        <v>3.1785365005397637E-2</v>
      </c>
      <c r="K22" s="1">
        <f>'CRM5.1Upsampling'!K22-'CRM5.1'!K22</f>
        <v>3.1785365005397637E-2</v>
      </c>
      <c r="M22" s="1">
        <f>('CRM5.1Upsampling'!D22-'CRM5.1'!D22)/'CRM5.1'!D22</f>
        <v>0</v>
      </c>
      <c r="N22" s="1">
        <f>('CRM5.1Upsampling'!E22-'CRM5.1'!E22)/'CRM5.1'!E22</f>
        <v>0</v>
      </c>
      <c r="O22" s="1">
        <f>('CRM5.1Upsampling'!F22-'CRM5.1'!F22)/'CRM5.1'!F22</f>
        <v>0</v>
      </c>
      <c r="P22" s="1">
        <f>('CRM5.1Upsampling'!G22-'CRM5.1'!G22)/'CRM5.1'!G22</f>
        <v>0</v>
      </c>
      <c r="Q22" s="1">
        <f>('CRM5.1Upsampling'!H22-'CRM5.1'!H22)/'CRM5.1'!H22</f>
        <v>9.5853576985463289E-4</v>
      </c>
      <c r="R22" s="1">
        <f>('CRM5.1Upsampling'!I22-'CRM5.1'!I22)/'CRM5.1'!I22</f>
        <v>9.5853576985463289E-4</v>
      </c>
      <c r="S22" s="1">
        <f>('CRM5.1Upsampling'!J22-'CRM5.1'!J22)/'CRM5.1'!J22</f>
        <v>9.5853576985463289E-4</v>
      </c>
      <c r="T22" s="1">
        <f>('CRM5.1Upsampling'!K22-'CRM5.1'!K22)/'CRM5.1'!K22</f>
        <v>9.5853576985463289E-4</v>
      </c>
    </row>
    <row r="23" spans="1:20" x14ac:dyDescent="0.3">
      <c r="A23" t="s">
        <v>37</v>
      </c>
      <c r="B23" t="s">
        <v>38</v>
      </c>
      <c r="C23" t="s">
        <v>39</v>
      </c>
      <c r="D23" s="1">
        <f>'CRM5.1Upsampling'!D23-'CRM5.1'!D23</f>
        <v>0</v>
      </c>
      <c r="E23" s="1">
        <f>'CRM5.1Upsampling'!E23-'CRM5.1'!E23</f>
        <v>0</v>
      </c>
      <c r="F23" s="1">
        <f>'CRM5.1Upsampling'!F23-'CRM5.1'!F23</f>
        <v>0</v>
      </c>
      <c r="G23" s="1">
        <f>'CRM5.1Upsampling'!G23-'CRM5.1'!G23</f>
        <v>0</v>
      </c>
      <c r="H23" s="1">
        <f>'CRM5.1Upsampling'!H23-'CRM5.1'!H23</f>
        <v>4.0128346470201137E-2</v>
      </c>
      <c r="I23" s="1">
        <f>'CRM5.1Upsampling'!I23-'CRM5.1'!I23</f>
        <v>-0.73399731934770074</v>
      </c>
      <c r="J23" s="1">
        <f>'CRM5.1Upsampling'!J23-'CRM5.1'!J23</f>
        <v>-4.9830595882980973</v>
      </c>
      <c r="K23" s="1">
        <f>'CRM5.1Upsampling'!K23-'CRM5.1'!K23</f>
        <v>-6.2908558615100034</v>
      </c>
      <c r="M23" s="1">
        <f>('CRM5.1Upsampling'!D23-'CRM5.1'!D23)/'CRM5.1'!D23</f>
        <v>0</v>
      </c>
      <c r="N23" s="1">
        <f>('CRM5.1Upsampling'!E23-'CRM5.1'!E23)/'CRM5.1'!E23</f>
        <v>0</v>
      </c>
      <c r="O23" s="1">
        <f>('CRM5.1Upsampling'!F23-'CRM5.1'!F23)/'CRM5.1'!F23</f>
        <v>0</v>
      </c>
      <c r="P23" s="1">
        <f>('CRM5.1Upsampling'!G23-'CRM5.1'!G23)/'CRM5.1'!G23</f>
        <v>0</v>
      </c>
      <c r="Q23" s="1">
        <f>('CRM5.1Upsampling'!H23-'CRM5.1'!H23)/'CRM5.1'!H23</f>
        <v>1.2832924234773932E-3</v>
      </c>
      <c r="R23" s="1">
        <f>('CRM5.1Upsampling'!I23-'CRM5.1'!I23)/'CRM5.1'!I23</f>
        <v>-1.6978363402864505E-2</v>
      </c>
      <c r="S23" s="1">
        <f>('CRM5.1Upsampling'!J23-'CRM5.1'!J23)/'CRM5.1'!J23</f>
        <v>-9.7250035177732425E-2</v>
      </c>
      <c r="T23" s="1">
        <f>('CRM5.1Upsampling'!K23-'CRM5.1'!K23)/'CRM5.1'!K23</f>
        <v>-0.11789555047080753</v>
      </c>
    </row>
    <row r="24" spans="1:20" x14ac:dyDescent="0.3">
      <c r="A24" t="s">
        <v>40</v>
      </c>
      <c r="B24" t="s">
        <v>38</v>
      </c>
      <c r="C24" t="s">
        <v>13</v>
      </c>
      <c r="D24" s="1">
        <f>'CRM5.1Upsampling'!D24-'CRM5.1'!D24</f>
        <v>0</v>
      </c>
      <c r="E24" s="1">
        <f>'CRM5.1Upsampling'!E24-'CRM5.1'!E24</f>
        <v>0</v>
      </c>
      <c r="F24" s="1">
        <f>'CRM5.1Upsampling'!F24-'CRM5.1'!F24</f>
        <v>0</v>
      </c>
      <c r="G24" s="1">
        <f>'CRM5.1Upsampling'!G24-'CRM5.1'!G24</f>
        <v>0</v>
      </c>
      <c r="H24" s="1">
        <f>'CRM5.1Upsampling'!H24-'CRM5.1'!H24</f>
        <v>7.9043310003402922E-2</v>
      </c>
      <c r="I24" s="1">
        <f>'CRM5.1Upsampling'!I24-'CRM5.1'!I24</f>
        <v>7.9043310003402922E-2</v>
      </c>
      <c r="J24" s="1">
        <f>'CRM5.1Upsampling'!J24-'CRM5.1'!J24</f>
        <v>7.9043310003402922E-2</v>
      </c>
      <c r="K24" s="1">
        <f>'CRM5.1Upsampling'!K24-'CRM5.1'!K24</f>
        <v>7.9043310003402922E-2</v>
      </c>
      <c r="M24" s="1">
        <f>('CRM5.1Upsampling'!D24-'CRM5.1'!D24)/'CRM5.1'!D24</f>
        <v>0</v>
      </c>
      <c r="N24" s="1">
        <f>('CRM5.1Upsampling'!E24-'CRM5.1'!E24)/'CRM5.1'!E24</f>
        <v>0</v>
      </c>
      <c r="O24" s="1">
        <f>('CRM5.1Upsampling'!F24-'CRM5.1'!F24)/'CRM5.1'!F24</f>
        <v>0</v>
      </c>
      <c r="P24" s="1">
        <f>('CRM5.1Upsampling'!G24-'CRM5.1'!G24)/'CRM5.1'!G24</f>
        <v>0</v>
      </c>
      <c r="Q24" s="1">
        <f>('CRM5.1Upsampling'!H24-'CRM5.1'!H24)/'CRM5.1'!H24</f>
        <v>2.5833458471032789E-3</v>
      </c>
      <c r="R24" s="1">
        <f>('CRM5.1Upsampling'!I24-'CRM5.1'!I24)/'CRM5.1'!I24</f>
        <v>2.5833458471032789E-3</v>
      </c>
      <c r="S24" s="1">
        <f>('CRM5.1Upsampling'!J24-'CRM5.1'!J24)/'CRM5.1'!J24</f>
        <v>2.5833458471032789E-3</v>
      </c>
      <c r="T24" s="1">
        <f>('CRM5.1Upsampling'!K24-'CRM5.1'!K24)/'CRM5.1'!K24</f>
        <v>2.5833458471032789E-3</v>
      </c>
    </row>
    <row r="25" spans="1:20" x14ac:dyDescent="0.3">
      <c r="A25" t="s">
        <v>41</v>
      </c>
      <c r="B25" t="s">
        <v>38</v>
      </c>
      <c r="C25" t="s">
        <v>13</v>
      </c>
      <c r="D25" s="1">
        <f>'CRM5.1Upsampling'!D25-'CRM5.1'!D25</f>
        <v>0</v>
      </c>
      <c r="E25" s="1">
        <f>'CRM5.1Upsampling'!E25-'CRM5.1'!E25</f>
        <v>0</v>
      </c>
      <c r="F25" s="1">
        <f>'CRM5.1Upsampling'!F25-'CRM5.1'!F25</f>
        <v>0</v>
      </c>
      <c r="G25" s="1">
        <f>'CRM5.1Upsampling'!G25-'CRM5.1'!G25</f>
        <v>0</v>
      </c>
      <c r="H25" s="1">
        <f>'CRM5.1Upsampling'!H25-'CRM5.1'!H25</f>
        <v>1.7522051309981634E-4</v>
      </c>
      <c r="I25" s="1">
        <f>'CRM5.1Upsampling'!I25-'CRM5.1'!I25</f>
        <v>1.7522051309981634E-4</v>
      </c>
      <c r="J25" s="1">
        <f>'CRM5.1Upsampling'!J25-'CRM5.1'!J25</f>
        <v>1.7522051309981634E-4</v>
      </c>
      <c r="K25" s="1">
        <f>'CRM5.1Upsampling'!K25-'CRM5.1'!K25</f>
        <v>1.7522051309981634E-4</v>
      </c>
      <c r="M25" s="1">
        <f>('CRM5.1Upsampling'!D25-'CRM5.1'!D25)/'CRM5.1'!D25</f>
        <v>0</v>
      </c>
      <c r="N25" s="1">
        <f>('CRM5.1Upsampling'!E25-'CRM5.1'!E25)/'CRM5.1'!E25</f>
        <v>0</v>
      </c>
      <c r="O25" s="1">
        <f>('CRM5.1Upsampling'!F25-'CRM5.1'!F25)/'CRM5.1'!F25</f>
        <v>0</v>
      </c>
      <c r="P25" s="1">
        <f>('CRM5.1Upsampling'!G25-'CRM5.1'!G25)/'CRM5.1'!G25</f>
        <v>0</v>
      </c>
      <c r="Q25" s="1">
        <f>('CRM5.1Upsampling'!H25-'CRM5.1'!H25)/'CRM5.1'!H25</f>
        <v>8.4135597248045291E-6</v>
      </c>
      <c r="R25" s="1">
        <f>('CRM5.1Upsampling'!I25-'CRM5.1'!I25)/'CRM5.1'!I25</f>
        <v>8.4135597248045291E-6</v>
      </c>
      <c r="S25" s="1">
        <f>('CRM5.1Upsampling'!J25-'CRM5.1'!J25)/'CRM5.1'!J25</f>
        <v>8.4135597248045291E-6</v>
      </c>
      <c r="T25" s="1">
        <f>('CRM5.1Upsampling'!K25-'CRM5.1'!K25)/'CRM5.1'!K25</f>
        <v>8.4135597248045291E-6</v>
      </c>
    </row>
    <row r="26" spans="1:20" x14ac:dyDescent="0.3">
      <c r="A26" t="s">
        <v>42</v>
      </c>
      <c r="B26" t="s">
        <v>38</v>
      </c>
      <c r="C26" t="s">
        <v>13</v>
      </c>
      <c r="D26" s="1">
        <f>'CRM5.1Upsampling'!D26-'CRM5.1'!D26</f>
        <v>0</v>
      </c>
      <c r="E26" s="1">
        <f>'CRM5.1Upsampling'!E26-'CRM5.1'!E26</f>
        <v>0</v>
      </c>
      <c r="F26" s="1">
        <f>'CRM5.1Upsampling'!F26-'CRM5.1'!F26</f>
        <v>0</v>
      </c>
      <c r="G26" s="1">
        <f>'CRM5.1Upsampling'!G26-'CRM5.1'!G26</f>
        <v>0</v>
      </c>
      <c r="H26" s="1">
        <f>'CRM5.1Upsampling'!H26-'CRM5.1'!H26</f>
        <v>1.6731172174004882E-3</v>
      </c>
      <c r="I26" s="1">
        <f>'CRM5.1Upsampling'!I26-'CRM5.1'!I26</f>
        <v>1.6731172174004882E-3</v>
      </c>
      <c r="J26" s="1">
        <f>'CRM5.1Upsampling'!J26-'CRM5.1'!J26</f>
        <v>1.6731172174004882E-3</v>
      </c>
      <c r="K26" s="1">
        <f>'CRM5.1Upsampling'!K26-'CRM5.1'!K26</f>
        <v>1.6731172174004882E-3</v>
      </c>
      <c r="M26" s="1">
        <f>('CRM5.1Upsampling'!D26-'CRM5.1'!D26)/'CRM5.1'!D26</f>
        <v>0</v>
      </c>
      <c r="N26" s="1">
        <f>('CRM5.1Upsampling'!E26-'CRM5.1'!E26)/'CRM5.1'!E26</f>
        <v>0</v>
      </c>
      <c r="O26" s="1">
        <f>('CRM5.1Upsampling'!F26-'CRM5.1'!F26)/'CRM5.1'!F26</f>
        <v>0</v>
      </c>
      <c r="P26" s="1">
        <f>('CRM5.1Upsampling'!G26-'CRM5.1'!G26)/'CRM5.1'!G26</f>
        <v>0</v>
      </c>
      <c r="Q26" s="1">
        <f>('CRM5.1Upsampling'!H26-'CRM5.1'!H26)/'CRM5.1'!H26</f>
        <v>8.4152133960747378E-5</v>
      </c>
      <c r="R26" s="1">
        <f>('CRM5.1Upsampling'!I26-'CRM5.1'!I26)/'CRM5.1'!I26</f>
        <v>8.4152133960747378E-5</v>
      </c>
      <c r="S26" s="1">
        <f>('CRM5.1Upsampling'!J26-'CRM5.1'!J26)/'CRM5.1'!J26</f>
        <v>8.4152133960747378E-5</v>
      </c>
      <c r="T26" s="1">
        <f>('CRM5.1Upsampling'!K26-'CRM5.1'!K26)/'CRM5.1'!K26</f>
        <v>8.4152133960747378E-5</v>
      </c>
    </row>
    <row r="27" spans="1:20" x14ac:dyDescent="0.3">
      <c r="A27" t="s">
        <v>43</v>
      </c>
      <c r="B27" t="s">
        <v>38</v>
      </c>
      <c r="C27" t="s">
        <v>13</v>
      </c>
      <c r="D27" s="1">
        <f>'CRM5.1Upsampling'!D27-'CRM5.1'!D27</f>
        <v>0</v>
      </c>
      <c r="E27" s="1">
        <f>'CRM5.1Upsampling'!E27-'CRM5.1'!E27</f>
        <v>0</v>
      </c>
      <c r="F27" s="1">
        <f>'CRM5.1Upsampling'!F27-'CRM5.1'!F27</f>
        <v>0</v>
      </c>
      <c r="G27" s="1">
        <f>'CRM5.1Upsampling'!G27-'CRM5.1'!G27</f>
        <v>0</v>
      </c>
      <c r="H27" s="1">
        <f>'CRM5.1Upsampling'!H27-'CRM5.1'!H27</f>
        <v>-0.76884374719060133</v>
      </c>
      <c r="I27" s="1">
        <f>'CRM5.1Upsampling'!I27-'CRM5.1'!I27</f>
        <v>-0.76884374719060133</v>
      </c>
      <c r="J27" s="1">
        <f>'CRM5.1Upsampling'!J27-'CRM5.1'!J27</f>
        <v>-0.76884374719060133</v>
      </c>
      <c r="K27" s="1">
        <f>'CRM5.1Upsampling'!K27-'CRM5.1'!K27</f>
        <v>-0.76884374719060133</v>
      </c>
      <c r="M27" s="1">
        <f>('CRM5.1Upsampling'!D27-'CRM5.1'!D27)/'CRM5.1'!D27</f>
        <v>0</v>
      </c>
      <c r="N27" s="1">
        <f>('CRM5.1Upsampling'!E27-'CRM5.1'!E27)/'CRM5.1'!E27</f>
        <v>0</v>
      </c>
      <c r="O27" s="1">
        <f>('CRM5.1Upsampling'!F27-'CRM5.1'!F27)/'CRM5.1'!F27</f>
        <v>0</v>
      </c>
      <c r="P27" s="1">
        <f>('CRM5.1Upsampling'!G27-'CRM5.1'!G27)/'CRM5.1'!G27</f>
        <v>0</v>
      </c>
      <c r="Q27" s="1">
        <f>('CRM5.1Upsampling'!H27-'CRM5.1'!H27)/'CRM5.1'!H27</f>
        <v>-2.0781963074713389E-2</v>
      </c>
      <c r="R27" s="1">
        <f>('CRM5.1Upsampling'!I27-'CRM5.1'!I27)/'CRM5.1'!I27</f>
        <v>-2.0781963074713389E-2</v>
      </c>
      <c r="S27" s="1">
        <f>('CRM5.1Upsampling'!J27-'CRM5.1'!J27)/'CRM5.1'!J27</f>
        <v>-2.0781963074713389E-2</v>
      </c>
      <c r="T27" s="1">
        <f>('CRM5.1Upsampling'!K27-'CRM5.1'!K27)/'CRM5.1'!K27</f>
        <v>-2.0781963074713389E-2</v>
      </c>
    </row>
    <row r="28" spans="1:20" x14ac:dyDescent="0.3">
      <c r="A28" t="s">
        <v>44</v>
      </c>
      <c r="B28" t="s">
        <v>38</v>
      </c>
      <c r="C28" t="s">
        <v>39</v>
      </c>
      <c r="D28" s="1">
        <f>'CRM5.1Upsampling'!D28-'CRM5.1'!D28</f>
        <v>0</v>
      </c>
      <c r="E28" s="1">
        <f>'CRM5.1Upsampling'!E28-'CRM5.1'!E28</f>
        <v>0</v>
      </c>
      <c r="F28" s="1">
        <f>'CRM5.1Upsampling'!F28-'CRM5.1'!F28</f>
        <v>0</v>
      </c>
      <c r="G28" s="1">
        <f>'CRM5.1Upsampling'!G28-'CRM5.1'!G28</f>
        <v>0</v>
      </c>
      <c r="H28" s="1">
        <f>'CRM5.1Upsampling'!H28-'CRM5.1'!H28</f>
        <v>0.87258621145440074</v>
      </c>
      <c r="I28" s="1">
        <f>'CRM5.1Upsampling'!I28-'CRM5.1'!I28</f>
        <v>-1.3824066194110003</v>
      </c>
      <c r="J28" s="1">
        <f>'CRM5.1Upsampling'!J28-'CRM5.1'!J28</f>
        <v>-5.278330055476296</v>
      </c>
      <c r="K28" s="1">
        <f>'CRM5.1Upsampling'!K28-'CRM5.1'!K28</f>
        <v>-10.714784734377105</v>
      </c>
      <c r="M28" s="1">
        <f>('CRM5.1Upsampling'!D28-'CRM5.1'!D28)/'CRM5.1'!D28</f>
        <v>0</v>
      </c>
      <c r="N28" s="1">
        <f>('CRM5.1Upsampling'!E28-'CRM5.1'!E28)/'CRM5.1'!E28</f>
        <v>0</v>
      </c>
      <c r="O28" s="1">
        <f>('CRM5.1Upsampling'!F28-'CRM5.1'!F28)/'CRM5.1'!F28</f>
        <v>0</v>
      </c>
      <c r="P28" s="1">
        <f>('CRM5.1Upsampling'!G28-'CRM5.1'!G28)/'CRM5.1'!G28</f>
        <v>0</v>
      </c>
      <c r="Q28" s="1">
        <f>('CRM5.1Upsampling'!H28-'CRM5.1'!H28)/'CRM5.1'!H28</f>
        <v>3.8348953543772837E-2</v>
      </c>
      <c r="R28" s="1">
        <f>('CRM5.1Upsampling'!I28-'CRM5.1'!I28)/'CRM5.1'!I28</f>
        <v>-3.695655506857224E-2</v>
      </c>
      <c r="S28" s="1">
        <f>('CRM5.1Upsampling'!J28-'CRM5.1'!J28)/'CRM5.1'!J28</f>
        <v>-0.11063371008875263</v>
      </c>
      <c r="T28" s="1">
        <f>('CRM5.1Upsampling'!K28-'CRM5.1'!K28)/'CRM5.1'!K28</f>
        <v>-0.19862220484525964</v>
      </c>
    </row>
    <row r="29" spans="1:20" x14ac:dyDescent="0.3">
      <c r="A29" t="s">
        <v>45</v>
      </c>
      <c r="B29" t="s">
        <v>38</v>
      </c>
      <c r="C29" t="s">
        <v>39</v>
      </c>
      <c r="D29" s="1">
        <f>'CRM5.1Upsampling'!D29-'CRM5.1'!D29</f>
        <v>0</v>
      </c>
      <c r="E29" s="1">
        <f>'CRM5.1Upsampling'!E29-'CRM5.1'!E29</f>
        <v>0</v>
      </c>
      <c r="F29" s="1">
        <f>'CRM5.1Upsampling'!F29-'CRM5.1'!F29</f>
        <v>0</v>
      </c>
      <c r="G29" s="1">
        <f>'CRM5.1Upsampling'!G29-'CRM5.1'!G29</f>
        <v>0</v>
      </c>
      <c r="H29" s="1">
        <f>'CRM5.1Upsampling'!H29-'CRM5.1'!H29</f>
        <v>0.59967926241889913</v>
      </c>
      <c r="I29" s="1">
        <f>'CRM5.1Upsampling'!I29-'CRM5.1'!I29</f>
        <v>-0.4258902779492999</v>
      </c>
      <c r="J29" s="1">
        <f>'CRM5.1Upsampling'!J29-'CRM5.1'!J29</f>
        <v>-3.5704820219951969</v>
      </c>
      <c r="K29" s="1">
        <f>'CRM5.1Upsampling'!K29-'CRM5.1'!K29</f>
        <v>-7.8095544451731982</v>
      </c>
      <c r="M29" s="1">
        <f>('CRM5.1Upsampling'!D29-'CRM5.1'!D29)/'CRM5.1'!D29</f>
        <v>0</v>
      </c>
      <c r="N29" s="1">
        <f>('CRM5.1Upsampling'!E29-'CRM5.1'!E29)/'CRM5.1'!E29</f>
        <v>0</v>
      </c>
      <c r="O29" s="1">
        <f>('CRM5.1Upsampling'!F29-'CRM5.1'!F29)/'CRM5.1'!F29</f>
        <v>0</v>
      </c>
      <c r="P29" s="1">
        <f>('CRM5.1Upsampling'!G29-'CRM5.1'!G29)/'CRM5.1'!G29</f>
        <v>0</v>
      </c>
      <c r="Q29" s="1">
        <f>('CRM5.1Upsampling'!H29-'CRM5.1'!H29)/'CRM5.1'!H29</f>
        <v>2.5551367744235109E-2</v>
      </c>
      <c r="R29" s="1">
        <f>('CRM5.1Upsampling'!I29-'CRM5.1'!I29)/'CRM5.1'!I29</f>
        <v>-1.1192596566863555E-2</v>
      </c>
      <c r="S29" s="1">
        <f>('CRM5.1Upsampling'!J29-'CRM5.1'!J29)/'CRM5.1'!J29</f>
        <v>-7.4073156890681571E-2</v>
      </c>
      <c r="T29" s="1">
        <f>('CRM5.1Upsampling'!K29-'CRM5.1'!K29)/'CRM5.1'!K29</f>
        <v>-0.14495005958527601</v>
      </c>
    </row>
    <row r="30" spans="1:20" x14ac:dyDescent="0.3">
      <c r="A30" t="s">
        <v>46</v>
      </c>
      <c r="B30" t="s">
        <v>38</v>
      </c>
      <c r="C30" t="s">
        <v>39</v>
      </c>
      <c r="D30" s="1">
        <f>'CRM5.1Upsampling'!D30-'CRM5.1'!D30</f>
        <v>0</v>
      </c>
      <c r="E30" s="1">
        <f>'CRM5.1Upsampling'!E30-'CRM5.1'!E30</f>
        <v>0</v>
      </c>
      <c r="F30" s="1">
        <f>'CRM5.1Upsampling'!F30-'CRM5.1'!F30</f>
        <v>0</v>
      </c>
      <c r="G30" s="1">
        <f>'CRM5.1Upsampling'!G30-'CRM5.1'!G30</f>
        <v>0</v>
      </c>
      <c r="H30" s="1">
        <f>'CRM5.1Upsampling'!H30-'CRM5.1'!H30</f>
        <v>-1.1170429143600558E-2</v>
      </c>
      <c r="I30" s="1">
        <f>'CRM5.1Upsampling'!I30-'CRM5.1'!I30</f>
        <v>-1.5626942404456017</v>
      </c>
      <c r="J30" s="1">
        <f>'CRM5.1Upsampling'!J30-'CRM5.1'!J30</f>
        <v>-8.3715534632694997</v>
      </c>
      <c r="K30" s="1">
        <f>'CRM5.1Upsampling'!K30-'CRM5.1'!K30</f>
        <v>-16.3653708741356</v>
      </c>
      <c r="M30" s="1">
        <f>('CRM5.1Upsampling'!D30-'CRM5.1'!D30)/'CRM5.1'!D30</f>
        <v>0</v>
      </c>
      <c r="N30" s="1">
        <f>('CRM5.1Upsampling'!E30-'CRM5.1'!E30)/'CRM5.1'!E30</f>
        <v>0</v>
      </c>
      <c r="O30" s="1">
        <f>('CRM5.1Upsampling'!F30-'CRM5.1'!F30)/'CRM5.1'!F30</f>
        <v>0</v>
      </c>
      <c r="P30" s="1">
        <f>('CRM5.1Upsampling'!G30-'CRM5.1'!G30)/'CRM5.1'!G30</f>
        <v>0</v>
      </c>
      <c r="Q30" s="1">
        <f>('CRM5.1Upsampling'!H30-'CRM5.1'!H30)/'CRM5.1'!H30</f>
        <v>-3.5135842189847359E-4</v>
      </c>
      <c r="R30" s="1">
        <f>('CRM5.1Upsampling'!I30-'CRM5.1'!I30)/'CRM5.1'!I30</f>
        <v>-4.02152132715939E-2</v>
      </c>
      <c r="S30" s="1">
        <f>('CRM5.1Upsampling'!J30-'CRM5.1'!J30)/'CRM5.1'!J30</f>
        <v>-0.18684768565553012</v>
      </c>
      <c r="T30" s="1">
        <f>('CRM5.1Upsampling'!K30-'CRM5.1'!K30)/'CRM5.1'!K30</f>
        <v>-0.30848227356506397</v>
      </c>
    </row>
    <row r="31" spans="1:20" x14ac:dyDescent="0.3">
      <c r="A31" t="s">
        <v>47</v>
      </c>
      <c r="B31" t="s">
        <v>38</v>
      </c>
      <c r="C31" t="s">
        <v>15</v>
      </c>
      <c r="D31" s="1">
        <f>'CRM5.1Upsampling'!D31-'CRM5.1'!D31</f>
        <v>0</v>
      </c>
      <c r="E31" s="1">
        <f>'CRM5.1Upsampling'!E31-'CRM5.1'!E31</f>
        <v>0</v>
      </c>
      <c r="F31" s="1">
        <f>'CRM5.1Upsampling'!F31-'CRM5.1'!F31</f>
        <v>0</v>
      </c>
      <c r="G31" s="1">
        <f>'CRM5.1Upsampling'!G31-'CRM5.1'!G31</f>
        <v>0</v>
      </c>
      <c r="H31" s="1">
        <f>'CRM5.1Upsampling'!H31-'CRM5.1'!H31</f>
        <v>3.9048557344599999E-2</v>
      </c>
      <c r="I31" s="1">
        <f>'CRM5.1Upsampling'!I31-'CRM5.1'!I31</f>
        <v>3.9048557344599999E-2</v>
      </c>
      <c r="J31" s="1">
        <f>'CRM5.1Upsampling'!J31-'CRM5.1'!J31</f>
        <v>3.9048557344599999E-2</v>
      </c>
      <c r="K31" s="1">
        <f>'CRM5.1Upsampling'!K31-'CRM5.1'!K31</f>
        <v>3.9048557344599999E-2</v>
      </c>
      <c r="M31" s="1">
        <f>('CRM5.1Upsampling'!D31-'CRM5.1'!D31)/'CRM5.1'!D31</f>
        <v>0</v>
      </c>
      <c r="N31" s="1">
        <f>('CRM5.1Upsampling'!E31-'CRM5.1'!E31)/'CRM5.1'!E31</f>
        <v>0</v>
      </c>
      <c r="O31" s="1">
        <f>('CRM5.1Upsampling'!F31-'CRM5.1'!F31)/'CRM5.1'!F31</f>
        <v>0</v>
      </c>
      <c r="P31" s="1">
        <f>('CRM5.1Upsampling'!G31-'CRM5.1'!G31)/'CRM5.1'!G31</f>
        <v>0</v>
      </c>
      <c r="Q31" s="1">
        <f>('CRM5.1Upsampling'!H31-'CRM5.1'!H31)/'CRM5.1'!H31</f>
        <v>1.395962233650071E-3</v>
      </c>
      <c r="R31" s="1">
        <f>('CRM5.1Upsampling'!I31-'CRM5.1'!I31)/'CRM5.1'!I31</f>
        <v>1.395962233650071E-3</v>
      </c>
      <c r="S31" s="1">
        <f>('CRM5.1Upsampling'!J31-'CRM5.1'!J31)/'CRM5.1'!J31</f>
        <v>1.395962233650071E-3</v>
      </c>
      <c r="T31" s="1">
        <f>('CRM5.1Upsampling'!K31-'CRM5.1'!K31)/'CRM5.1'!K31</f>
        <v>1.395962233650071E-3</v>
      </c>
    </row>
    <row r="32" spans="1:20" x14ac:dyDescent="0.3">
      <c r="A32" t="s">
        <v>48</v>
      </c>
      <c r="B32" t="s">
        <v>38</v>
      </c>
      <c r="C32" t="s">
        <v>15</v>
      </c>
      <c r="D32" s="1">
        <f>'CRM5.1Upsampling'!D32-'CRM5.1'!D32</f>
        <v>0</v>
      </c>
      <c r="E32" s="1">
        <f>'CRM5.1Upsampling'!E32-'CRM5.1'!E32</f>
        <v>0</v>
      </c>
      <c r="F32" s="1">
        <f>'CRM5.1Upsampling'!F32-'CRM5.1'!F32</f>
        <v>0</v>
      </c>
      <c r="G32" s="1">
        <f>'CRM5.1Upsampling'!G32-'CRM5.1'!G32</f>
        <v>0</v>
      </c>
      <c r="H32" s="1">
        <f>'CRM5.1Upsampling'!H32-'CRM5.1'!H32</f>
        <v>0.49895903223789873</v>
      </c>
      <c r="I32" s="1">
        <f>'CRM5.1Upsampling'!I32-'CRM5.1'!I32</f>
        <v>0.49895903223789873</v>
      </c>
      <c r="J32" s="1">
        <f>'CRM5.1Upsampling'!J32-'CRM5.1'!J32</f>
        <v>0.49895903223789873</v>
      </c>
      <c r="K32" s="1">
        <f>'CRM5.1Upsampling'!K32-'CRM5.1'!K32</f>
        <v>0.49895903223789873</v>
      </c>
      <c r="M32" s="1">
        <f>('CRM5.1Upsampling'!D32-'CRM5.1'!D32)/'CRM5.1'!D32</f>
        <v>0</v>
      </c>
      <c r="N32" s="1">
        <f>('CRM5.1Upsampling'!E32-'CRM5.1'!E32)/'CRM5.1'!E32</f>
        <v>0</v>
      </c>
      <c r="O32" s="1">
        <f>('CRM5.1Upsampling'!F32-'CRM5.1'!F32)/'CRM5.1'!F32</f>
        <v>0</v>
      </c>
      <c r="P32" s="1">
        <f>('CRM5.1Upsampling'!G32-'CRM5.1'!G32)/'CRM5.1'!G32</f>
        <v>0</v>
      </c>
      <c r="Q32" s="1">
        <f>('CRM5.1Upsampling'!H32-'CRM5.1'!H32)/'CRM5.1'!H32</f>
        <v>1.520931770874746E-2</v>
      </c>
      <c r="R32" s="1">
        <f>('CRM5.1Upsampling'!I32-'CRM5.1'!I32)/'CRM5.1'!I32</f>
        <v>1.520931770874746E-2</v>
      </c>
      <c r="S32" s="1">
        <f>('CRM5.1Upsampling'!J32-'CRM5.1'!J32)/'CRM5.1'!J32</f>
        <v>1.520931770874746E-2</v>
      </c>
      <c r="T32" s="1">
        <f>('CRM5.1Upsampling'!K32-'CRM5.1'!K32)/'CRM5.1'!K32</f>
        <v>1.520931770874746E-2</v>
      </c>
    </row>
    <row r="33" spans="1:20" x14ac:dyDescent="0.3">
      <c r="A33" t="s">
        <v>49</v>
      </c>
      <c r="B33" t="s">
        <v>38</v>
      </c>
      <c r="C33" t="s">
        <v>15</v>
      </c>
      <c r="D33" s="1">
        <f>'CRM5.1Upsampling'!D33-'CRM5.1'!D33</f>
        <v>0</v>
      </c>
      <c r="E33" s="1">
        <f>'CRM5.1Upsampling'!E33-'CRM5.1'!E33</f>
        <v>0</v>
      </c>
      <c r="F33" s="1">
        <f>'CRM5.1Upsampling'!F33-'CRM5.1'!F33</f>
        <v>0</v>
      </c>
      <c r="G33" s="1">
        <f>'CRM5.1Upsampling'!G33-'CRM5.1'!G33</f>
        <v>0</v>
      </c>
      <c r="H33" s="1">
        <f>'CRM5.1Upsampling'!H33-'CRM5.1'!H33</f>
        <v>-3.0454781440028E-3</v>
      </c>
      <c r="I33" s="1">
        <f>'CRM5.1Upsampling'!I33-'CRM5.1'!I33</f>
        <v>-3.0454781440028E-3</v>
      </c>
      <c r="J33" s="1">
        <f>'CRM5.1Upsampling'!J33-'CRM5.1'!J33</f>
        <v>-3.0454781440028E-3</v>
      </c>
      <c r="K33" s="1">
        <f>'CRM5.1Upsampling'!K33-'CRM5.1'!K33</f>
        <v>-3.0454781440028E-3</v>
      </c>
      <c r="M33" s="1">
        <f>('CRM5.1Upsampling'!D33-'CRM5.1'!D33)/'CRM5.1'!D33</f>
        <v>0</v>
      </c>
      <c r="N33" s="1">
        <f>('CRM5.1Upsampling'!E33-'CRM5.1'!E33)/'CRM5.1'!E33</f>
        <v>0</v>
      </c>
      <c r="O33" s="1">
        <f>('CRM5.1Upsampling'!F33-'CRM5.1'!F33)/'CRM5.1'!F33</f>
        <v>0</v>
      </c>
      <c r="P33" s="1">
        <f>('CRM5.1Upsampling'!G33-'CRM5.1'!G33)/'CRM5.1'!G33</f>
        <v>0</v>
      </c>
      <c r="Q33" s="1">
        <f>('CRM5.1Upsampling'!H33-'CRM5.1'!H33)/'CRM5.1'!H33</f>
        <v>-1.4661416592531807E-4</v>
      </c>
      <c r="R33" s="1">
        <f>('CRM5.1Upsampling'!I33-'CRM5.1'!I33)/'CRM5.1'!I33</f>
        <v>-1.4661416592531807E-4</v>
      </c>
      <c r="S33" s="1">
        <f>('CRM5.1Upsampling'!J33-'CRM5.1'!J33)/'CRM5.1'!J33</f>
        <v>-1.4661416592531807E-4</v>
      </c>
      <c r="T33" s="1">
        <f>('CRM5.1Upsampling'!K33-'CRM5.1'!K33)/'CRM5.1'!K33</f>
        <v>-1.4661416592531807E-4</v>
      </c>
    </row>
    <row r="34" spans="1:20" x14ac:dyDescent="0.3">
      <c r="A34" t="s">
        <v>50</v>
      </c>
      <c r="B34" t="s">
        <v>38</v>
      </c>
      <c r="C34" t="s">
        <v>15</v>
      </c>
      <c r="D34" s="1">
        <f>'CRM5.1Upsampling'!D34-'CRM5.1'!D34</f>
        <v>0</v>
      </c>
      <c r="E34" s="1">
        <f>'CRM5.1Upsampling'!E34-'CRM5.1'!E34</f>
        <v>0</v>
      </c>
      <c r="F34" s="1">
        <f>'CRM5.1Upsampling'!F34-'CRM5.1'!F34</f>
        <v>0</v>
      </c>
      <c r="G34" s="1">
        <f>'CRM5.1Upsampling'!G34-'CRM5.1'!G34</f>
        <v>0</v>
      </c>
      <c r="H34" s="1">
        <f>'CRM5.1Upsampling'!H34-'CRM5.1'!H34</f>
        <v>-1.7163530996498366E-2</v>
      </c>
      <c r="I34" s="1">
        <f>'CRM5.1Upsampling'!I34-'CRM5.1'!I34</f>
        <v>-1.7163530996498366E-2</v>
      </c>
      <c r="J34" s="1">
        <f>'CRM5.1Upsampling'!J34-'CRM5.1'!J34</f>
        <v>-1.7163530996498366E-2</v>
      </c>
      <c r="K34" s="1">
        <f>'CRM5.1Upsampling'!K34-'CRM5.1'!K34</f>
        <v>-1.7163530996498366E-2</v>
      </c>
      <c r="M34" s="1">
        <f>('CRM5.1Upsampling'!D34-'CRM5.1'!D34)/'CRM5.1'!D34</f>
        <v>0</v>
      </c>
      <c r="N34" s="1">
        <f>('CRM5.1Upsampling'!E34-'CRM5.1'!E34)/'CRM5.1'!E34</f>
        <v>0</v>
      </c>
      <c r="O34" s="1">
        <f>('CRM5.1Upsampling'!F34-'CRM5.1'!F34)/'CRM5.1'!F34</f>
        <v>0</v>
      </c>
      <c r="P34" s="1">
        <f>('CRM5.1Upsampling'!G34-'CRM5.1'!G34)/'CRM5.1'!G34</f>
        <v>0</v>
      </c>
      <c r="Q34" s="1">
        <f>('CRM5.1Upsampling'!H34-'CRM5.1'!H34)/'CRM5.1'!H34</f>
        <v>-5.0802611386346062E-4</v>
      </c>
      <c r="R34" s="1">
        <f>('CRM5.1Upsampling'!I34-'CRM5.1'!I34)/'CRM5.1'!I34</f>
        <v>-5.0802611386346062E-4</v>
      </c>
      <c r="S34" s="1">
        <f>('CRM5.1Upsampling'!J34-'CRM5.1'!J34)/'CRM5.1'!J34</f>
        <v>-5.0802611386346062E-4</v>
      </c>
      <c r="T34" s="1">
        <f>('CRM5.1Upsampling'!K34-'CRM5.1'!K34)/'CRM5.1'!K34</f>
        <v>-5.0802611386346062E-4</v>
      </c>
    </row>
    <row r="35" spans="1:20" x14ac:dyDescent="0.3">
      <c r="A35" t="s">
        <v>51</v>
      </c>
      <c r="B35" t="s">
        <v>52</v>
      </c>
      <c r="C35" t="s">
        <v>13</v>
      </c>
      <c r="D35" s="1">
        <f>'CRM5.1Upsampling'!D35-'CRM5.1'!D35</f>
        <v>0</v>
      </c>
      <c r="E35" s="1">
        <f>'CRM5.1Upsampling'!E35-'CRM5.1'!E35</f>
        <v>0</v>
      </c>
      <c r="F35" s="1">
        <f>'CRM5.1Upsampling'!F35-'CRM5.1'!F35</f>
        <v>0</v>
      </c>
      <c r="G35" s="1">
        <f>'CRM5.1Upsampling'!G35-'CRM5.1'!G35</f>
        <v>0</v>
      </c>
      <c r="H35" s="1">
        <f>'CRM5.1Upsampling'!H35-'CRM5.1'!H35</f>
        <v>2.905401598798818E-3</v>
      </c>
      <c r="I35" s="1">
        <f>'CRM5.1Upsampling'!I35-'CRM5.1'!I35</f>
        <v>2.905401598798818E-3</v>
      </c>
      <c r="J35" s="1">
        <f>'CRM5.1Upsampling'!J35-'CRM5.1'!J35</f>
        <v>2.905401598798818E-3</v>
      </c>
      <c r="K35" s="1">
        <f>'CRM5.1Upsampling'!K35-'CRM5.1'!K35</f>
        <v>2.905401598798818E-3</v>
      </c>
      <c r="M35" s="1">
        <f>('CRM5.1Upsampling'!D35-'CRM5.1'!D35)/'CRM5.1'!D35</f>
        <v>0</v>
      </c>
      <c r="N35" s="1">
        <f>('CRM5.1Upsampling'!E35-'CRM5.1'!E35)/'CRM5.1'!E35</f>
        <v>0</v>
      </c>
      <c r="O35" s="1">
        <f>('CRM5.1Upsampling'!F35-'CRM5.1'!F35)/'CRM5.1'!F35</f>
        <v>0</v>
      </c>
      <c r="P35" s="1">
        <f>('CRM5.1Upsampling'!G35-'CRM5.1'!G35)/'CRM5.1'!G35</f>
        <v>0</v>
      </c>
      <c r="Q35" s="1">
        <f>('CRM5.1Upsampling'!H35-'CRM5.1'!H35)/'CRM5.1'!H35</f>
        <v>1.3891308080234111E-4</v>
      </c>
      <c r="R35" s="1">
        <f>('CRM5.1Upsampling'!I35-'CRM5.1'!I35)/'CRM5.1'!I35</f>
        <v>1.3891308080234111E-4</v>
      </c>
      <c r="S35" s="1">
        <f>('CRM5.1Upsampling'!J35-'CRM5.1'!J35)/'CRM5.1'!J35</f>
        <v>1.3891308080234111E-4</v>
      </c>
      <c r="T35" s="1">
        <f>('CRM5.1Upsampling'!K35-'CRM5.1'!K35)/'CRM5.1'!K35</f>
        <v>1.3891308080234111E-4</v>
      </c>
    </row>
    <row r="36" spans="1:20" x14ac:dyDescent="0.3">
      <c r="A36" t="s">
        <v>53</v>
      </c>
      <c r="B36" t="s">
        <v>52</v>
      </c>
      <c r="C36" t="s">
        <v>13</v>
      </c>
      <c r="D36" s="1">
        <f>'CRM5.1Upsampling'!D36-'CRM5.1'!D36</f>
        <v>0</v>
      </c>
      <c r="E36" s="1">
        <f>'CRM5.1Upsampling'!E36-'CRM5.1'!E36</f>
        <v>0</v>
      </c>
      <c r="F36" s="1">
        <f>'CRM5.1Upsampling'!F36-'CRM5.1'!F36</f>
        <v>0</v>
      </c>
      <c r="G36" s="1">
        <f>'CRM5.1Upsampling'!G36-'CRM5.1'!G36</f>
        <v>0</v>
      </c>
      <c r="H36" s="1">
        <f>'CRM5.1Upsampling'!H36-'CRM5.1'!H36</f>
        <v>-0.68478618083479859</v>
      </c>
      <c r="I36" s="1">
        <f>'CRM5.1Upsampling'!I36-'CRM5.1'!I36</f>
        <v>-0.68478618083479859</v>
      </c>
      <c r="J36" s="1">
        <f>'CRM5.1Upsampling'!J36-'CRM5.1'!J36</f>
        <v>-0.68478618083479859</v>
      </c>
      <c r="K36" s="1">
        <f>'CRM5.1Upsampling'!K36-'CRM5.1'!K36</f>
        <v>-0.68478618083479859</v>
      </c>
      <c r="M36" s="1">
        <f>('CRM5.1Upsampling'!D36-'CRM5.1'!D36)/'CRM5.1'!D36</f>
        <v>0</v>
      </c>
      <c r="N36" s="1">
        <f>('CRM5.1Upsampling'!E36-'CRM5.1'!E36)/'CRM5.1'!E36</f>
        <v>0</v>
      </c>
      <c r="O36" s="1">
        <f>('CRM5.1Upsampling'!F36-'CRM5.1'!F36)/'CRM5.1'!F36</f>
        <v>0</v>
      </c>
      <c r="P36" s="1">
        <f>('CRM5.1Upsampling'!G36-'CRM5.1'!G36)/'CRM5.1'!G36</f>
        <v>0</v>
      </c>
      <c r="Q36" s="1">
        <f>('CRM5.1Upsampling'!H36-'CRM5.1'!H36)/'CRM5.1'!H36</f>
        <v>-1.6218031291452138E-2</v>
      </c>
      <c r="R36" s="1">
        <f>('CRM5.1Upsampling'!I36-'CRM5.1'!I36)/'CRM5.1'!I36</f>
        <v>-1.6218031291452138E-2</v>
      </c>
      <c r="S36" s="1">
        <f>('CRM5.1Upsampling'!J36-'CRM5.1'!J36)/'CRM5.1'!J36</f>
        <v>-1.6218031291452138E-2</v>
      </c>
      <c r="T36" s="1">
        <f>('CRM5.1Upsampling'!K36-'CRM5.1'!K36)/'CRM5.1'!K36</f>
        <v>-1.6218031291452138E-2</v>
      </c>
    </row>
    <row r="37" spans="1:20" x14ac:dyDescent="0.3">
      <c r="A37" t="s">
        <v>54</v>
      </c>
      <c r="B37" t="s">
        <v>52</v>
      </c>
      <c r="C37" t="s">
        <v>13</v>
      </c>
      <c r="D37" s="1">
        <f>'CRM5.1Upsampling'!D37-'CRM5.1'!D37</f>
        <v>0</v>
      </c>
      <c r="E37" s="1">
        <f>'CRM5.1Upsampling'!E37-'CRM5.1'!E37</f>
        <v>0</v>
      </c>
      <c r="F37" s="1">
        <f>'CRM5.1Upsampling'!F37-'CRM5.1'!F37</f>
        <v>0</v>
      </c>
      <c r="G37" s="1">
        <f>'CRM5.1Upsampling'!G37-'CRM5.1'!G37</f>
        <v>0</v>
      </c>
      <c r="H37" s="1">
        <f>'CRM5.1Upsampling'!H37-'CRM5.1'!H37</f>
        <v>-0.11262994384750158</v>
      </c>
      <c r="I37" s="1">
        <f>'CRM5.1Upsampling'!I37-'CRM5.1'!I37</f>
        <v>-0.11262994384750158</v>
      </c>
      <c r="J37" s="1">
        <f>'CRM5.1Upsampling'!J37-'CRM5.1'!J37</f>
        <v>-0.11262994384750158</v>
      </c>
      <c r="K37" s="1">
        <f>'CRM5.1Upsampling'!K37-'CRM5.1'!K37</f>
        <v>-0.11262994384750158</v>
      </c>
      <c r="M37" s="1">
        <f>('CRM5.1Upsampling'!D37-'CRM5.1'!D37)/'CRM5.1'!D37</f>
        <v>0</v>
      </c>
      <c r="N37" s="1">
        <f>('CRM5.1Upsampling'!E37-'CRM5.1'!E37)/'CRM5.1'!E37</f>
        <v>0</v>
      </c>
      <c r="O37" s="1">
        <f>('CRM5.1Upsampling'!F37-'CRM5.1'!F37)/'CRM5.1'!F37</f>
        <v>0</v>
      </c>
      <c r="P37" s="1">
        <f>('CRM5.1Upsampling'!G37-'CRM5.1'!G37)/'CRM5.1'!G37</f>
        <v>0</v>
      </c>
      <c r="Q37" s="1">
        <f>('CRM5.1Upsampling'!H37-'CRM5.1'!H37)/'CRM5.1'!H37</f>
        <v>-3.1481745715860312E-3</v>
      </c>
      <c r="R37" s="1">
        <f>('CRM5.1Upsampling'!I37-'CRM5.1'!I37)/'CRM5.1'!I37</f>
        <v>-3.1481745715860312E-3</v>
      </c>
      <c r="S37" s="1">
        <f>('CRM5.1Upsampling'!J37-'CRM5.1'!J37)/'CRM5.1'!J37</f>
        <v>-3.1481745715860312E-3</v>
      </c>
      <c r="T37" s="1">
        <f>('CRM5.1Upsampling'!K37-'CRM5.1'!K37)/'CRM5.1'!K37</f>
        <v>-3.1481745715860312E-3</v>
      </c>
    </row>
    <row r="38" spans="1:20" x14ac:dyDescent="0.3">
      <c r="A38" t="s">
        <v>55</v>
      </c>
      <c r="B38" t="s">
        <v>52</v>
      </c>
      <c r="C38" t="s">
        <v>39</v>
      </c>
      <c r="D38" s="1">
        <f>'CRM5.1Upsampling'!D38-'CRM5.1'!D38</f>
        <v>0</v>
      </c>
      <c r="E38" s="1">
        <f>'CRM5.1Upsampling'!E38-'CRM5.1'!E38</f>
        <v>0</v>
      </c>
      <c r="F38" s="1">
        <f>'CRM5.1Upsampling'!F38-'CRM5.1'!F38</f>
        <v>0</v>
      </c>
      <c r="G38" s="1">
        <f>'CRM5.1Upsampling'!G38-'CRM5.1'!G38</f>
        <v>0</v>
      </c>
      <c r="H38" s="1">
        <f>'CRM5.1Upsampling'!H38-'CRM5.1'!H38</f>
        <v>1.2155743704798994E-2</v>
      </c>
      <c r="I38" s="1">
        <f>'CRM5.1Upsampling'!I38-'CRM5.1'!I38</f>
        <v>-2.4187388068547051</v>
      </c>
      <c r="J38" s="1">
        <f>'CRM5.1Upsampling'!J38-'CRM5.1'!J38</f>
        <v>-9.9393032476424992</v>
      </c>
      <c r="K38" s="1">
        <f>'CRM5.1Upsampling'!K38-'CRM5.1'!K38</f>
        <v>-19.748028190170295</v>
      </c>
      <c r="M38" s="1">
        <f>('CRM5.1Upsampling'!D38-'CRM5.1'!D38)/'CRM5.1'!D38</f>
        <v>0</v>
      </c>
      <c r="N38" s="1">
        <f>('CRM5.1Upsampling'!E38-'CRM5.1'!E38)/'CRM5.1'!E38</f>
        <v>0</v>
      </c>
      <c r="O38" s="1">
        <f>('CRM5.1Upsampling'!F38-'CRM5.1'!F38)/'CRM5.1'!F38</f>
        <v>0</v>
      </c>
      <c r="P38" s="1">
        <f>('CRM5.1Upsampling'!G38-'CRM5.1'!G38)/'CRM5.1'!G38</f>
        <v>0</v>
      </c>
      <c r="Q38" s="1">
        <f>('CRM5.1Upsampling'!H38-'CRM5.1'!H38)/'CRM5.1'!H38</f>
        <v>3.8681771851993682E-4</v>
      </c>
      <c r="R38" s="1">
        <f>('CRM5.1Upsampling'!I38-'CRM5.1'!I38)/'CRM5.1'!I38</f>
        <v>-6.6293788854915492E-2</v>
      </c>
      <c r="S38" s="1">
        <f>('CRM5.1Upsampling'!J38-'CRM5.1'!J38)/'CRM5.1'!J38</f>
        <v>-0.23027243017526927</v>
      </c>
      <c r="T38" s="1">
        <f>('CRM5.1Upsampling'!K38-'CRM5.1'!K38)/'CRM5.1'!K38</f>
        <v>-0.37094348851188835</v>
      </c>
    </row>
    <row r="39" spans="1:20" x14ac:dyDescent="0.3">
      <c r="A39" t="s">
        <v>56</v>
      </c>
      <c r="B39" t="s">
        <v>52</v>
      </c>
      <c r="C39" t="s">
        <v>39</v>
      </c>
      <c r="D39" s="1">
        <f>'CRM5.1Upsampling'!D39-'CRM5.1'!D39</f>
        <v>0</v>
      </c>
      <c r="E39" s="1">
        <f>'CRM5.1Upsampling'!E39-'CRM5.1'!E39</f>
        <v>0</v>
      </c>
      <c r="F39" s="1">
        <f>'CRM5.1Upsampling'!F39-'CRM5.1'!F39</f>
        <v>0</v>
      </c>
      <c r="G39" s="1">
        <f>'CRM5.1Upsampling'!G39-'CRM5.1'!G39</f>
        <v>0</v>
      </c>
      <c r="H39" s="1">
        <f>'CRM5.1Upsampling'!H39-'CRM5.1'!H39</f>
        <v>0.12555241645689819</v>
      </c>
      <c r="I39" s="1">
        <f>'CRM5.1Upsampling'!I39-'CRM5.1'!I39</f>
        <v>-0.14236853700379726</v>
      </c>
      <c r="J39" s="1">
        <f>'CRM5.1Upsampling'!J39-'CRM5.1'!J39</f>
        <v>0.16300354424920016</v>
      </c>
      <c r="K39" s="1">
        <f>'CRM5.1Upsampling'!K39-'CRM5.1'!K39</f>
        <v>-1.2123087617069999</v>
      </c>
      <c r="M39" s="1">
        <f>('CRM5.1Upsampling'!D39-'CRM5.1'!D39)/'CRM5.1'!D39</f>
        <v>0</v>
      </c>
      <c r="N39" s="1">
        <f>('CRM5.1Upsampling'!E39-'CRM5.1'!E39)/'CRM5.1'!E39</f>
        <v>0</v>
      </c>
      <c r="O39" s="1">
        <f>('CRM5.1Upsampling'!F39-'CRM5.1'!F39)/'CRM5.1'!F39</f>
        <v>0</v>
      </c>
      <c r="P39" s="1">
        <f>('CRM5.1Upsampling'!G39-'CRM5.1'!G39)/'CRM5.1'!G39</f>
        <v>0</v>
      </c>
      <c r="Q39" s="1">
        <f>('CRM5.1Upsampling'!H39-'CRM5.1'!H39)/'CRM5.1'!H39</f>
        <v>5.6488178519991973E-3</v>
      </c>
      <c r="R39" s="1">
        <f>('CRM5.1Upsampling'!I39-'CRM5.1'!I39)/'CRM5.1'!I39</f>
        <v>-3.7721799072532873E-3</v>
      </c>
      <c r="S39" s="1">
        <f>('CRM5.1Upsampling'!J39-'CRM5.1'!J39)/'CRM5.1'!J39</f>
        <v>3.3085341272497295E-3</v>
      </c>
      <c r="T39" s="1">
        <f>('CRM5.1Upsampling'!K39-'CRM5.1'!K39)/'CRM5.1'!K39</f>
        <v>-2.2665547439253385E-2</v>
      </c>
    </row>
    <row r="40" spans="1:20" x14ac:dyDescent="0.3">
      <c r="A40" t="s">
        <v>57</v>
      </c>
      <c r="B40" t="s">
        <v>52</v>
      </c>
      <c r="C40" t="s">
        <v>39</v>
      </c>
      <c r="D40" s="1">
        <f>'CRM5.1Upsampling'!D40-'CRM5.1'!D40</f>
        <v>0</v>
      </c>
      <c r="E40" s="1">
        <f>'CRM5.1Upsampling'!E40-'CRM5.1'!E40</f>
        <v>0</v>
      </c>
      <c r="F40" s="1">
        <f>'CRM5.1Upsampling'!F40-'CRM5.1'!F40</f>
        <v>0</v>
      </c>
      <c r="G40" s="1">
        <f>'CRM5.1Upsampling'!G40-'CRM5.1'!G40</f>
        <v>0</v>
      </c>
      <c r="H40" s="1">
        <f>'CRM5.1Upsampling'!H40-'CRM5.1'!H40</f>
        <v>2.8648014077958806E-3</v>
      </c>
      <c r="I40" s="1">
        <f>'CRM5.1Upsampling'!I40-'CRM5.1'!I40</f>
        <v>-3.1143379810997018</v>
      </c>
      <c r="J40" s="1">
        <f>'CRM5.1Upsampling'!J40-'CRM5.1'!J40</f>
        <v>-10.568746246549303</v>
      </c>
      <c r="K40" s="1">
        <f>'CRM5.1Upsampling'!K40-'CRM5.1'!K40</f>
        <v>-17.240527666302803</v>
      </c>
      <c r="M40" s="1">
        <f>('CRM5.1Upsampling'!D40-'CRM5.1'!D40)/'CRM5.1'!D40</f>
        <v>0</v>
      </c>
      <c r="N40" s="1">
        <f>('CRM5.1Upsampling'!E40-'CRM5.1'!E40)/'CRM5.1'!E40</f>
        <v>0</v>
      </c>
      <c r="O40" s="1">
        <f>('CRM5.1Upsampling'!F40-'CRM5.1'!F40)/'CRM5.1'!F40</f>
        <v>0</v>
      </c>
      <c r="P40" s="1">
        <f>('CRM5.1Upsampling'!G40-'CRM5.1'!G40)/'CRM5.1'!G40</f>
        <v>0</v>
      </c>
      <c r="Q40" s="1">
        <f>('CRM5.1Upsampling'!H40-'CRM5.1'!H40)/'CRM5.1'!H40</f>
        <v>8.2666869821495915E-5</v>
      </c>
      <c r="R40" s="1">
        <f>('CRM5.1Upsampling'!I40-'CRM5.1'!I40)/'CRM5.1'!I40</f>
        <v>-7.8645628226155104E-2</v>
      </c>
      <c r="S40" s="1">
        <f>('CRM5.1Upsampling'!J40-'CRM5.1'!J40)/'CRM5.1'!J40</f>
        <v>-0.22806235404857558</v>
      </c>
      <c r="T40" s="1">
        <f>('CRM5.1Upsampling'!K40-'CRM5.1'!K40)/'CRM5.1'!K40</f>
        <v>-0.32396181359778092</v>
      </c>
    </row>
    <row r="41" spans="1:20" x14ac:dyDescent="0.3">
      <c r="A41" t="s">
        <v>58</v>
      </c>
      <c r="B41" t="s">
        <v>52</v>
      </c>
      <c r="C41" t="s">
        <v>15</v>
      </c>
      <c r="D41" s="1">
        <f>'CRM5.1Upsampling'!D41-'CRM5.1'!D41</f>
        <v>0</v>
      </c>
      <c r="E41" s="1">
        <f>'CRM5.1Upsampling'!E41-'CRM5.1'!E41</f>
        <v>0</v>
      </c>
      <c r="F41" s="1">
        <f>'CRM5.1Upsampling'!F41-'CRM5.1'!F41</f>
        <v>0</v>
      </c>
      <c r="G41" s="1">
        <f>'CRM5.1Upsampling'!G41-'CRM5.1'!G41</f>
        <v>0</v>
      </c>
      <c r="H41" s="1">
        <f>'CRM5.1Upsampling'!H41-'CRM5.1'!H41</f>
        <v>1.6135612930400001E-2</v>
      </c>
      <c r="I41" s="1">
        <f>'CRM5.1Upsampling'!I41-'CRM5.1'!I41</f>
        <v>1.6135612930400001E-2</v>
      </c>
      <c r="J41" s="1">
        <f>'CRM5.1Upsampling'!J41-'CRM5.1'!J41</f>
        <v>1.6135612930400001E-2</v>
      </c>
      <c r="K41" s="1">
        <f>'CRM5.1Upsampling'!K41-'CRM5.1'!K41</f>
        <v>1.6135612930400001E-2</v>
      </c>
      <c r="M41" s="1">
        <f>('CRM5.1Upsampling'!D41-'CRM5.1'!D41)/'CRM5.1'!D41</f>
        <v>0</v>
      </c>
      <c r="N41" s="1">
        <f>('CRM5.1Upsampling'!E41-'CRM5.1'!E41)/'CRM5.1'!E41</f>
        <v>0</v>
      </c>
      <c r="O41" s="1">
        <f>('CRM5.1Upsampling'!F41-'CRM5.1'!F41)/'CRM5.1'!F41</f>
        <v>0</v>
      </c>
      <c r="P41" s="1">
        <f>('CRM5.1Upsampling'!G41-'CRM5.1'!G41)/'CRM5.1'!G41</f>
        <v>0</v>
      </c>
      <c r="Q41" s="1">
        <f>('CRM5.1Upsampling'!H41-'CRM5.1'!H41)/'CRM5.1'!H41</f>
        <v>1.020602542254019E-3</v>
      </c>
      <c r="R41" s="1">
        <f>('CRM5.1Upsampling'!I41-'CRM5.1'!I41)/'CRM5.1'!I41</f>
        <v>1.020602542254019E-3</v>
      </c>
      <c r="S41" s="1">
        <f>('CRM5.1Upsampling'!J41-'CRM5.1'!J41)/'CRM5.1'!J41</f>
        <v>1.020602542254019E-3</v>
      </c>
      <c r="T41" s="1">
        <f>('CRM5.1Upsampling'!K41-'CRM5.1'!K41)/'CRM5.1'!K41</f>
        <v>1.020602542254019E-3</v>
      </c>
    </row>
    <row r="42" spans="1:20" x14ac:dyDescent="0.3">
      <c r="A42" t="s">
        <v>59</v>
      </c>
      <c r="B42" t="s">
        <v>52</v>
      </c>
      <c r="C42" t="s">
        <v>15</v>
      </c>
      <c r="D42" s="1">
        <f>'CRM5.1Upsampling'!D42-'CRM5.1'!D42</f>
        <v>0</v>
      </c>
      <c r="E42" s="1">
        <f>'CRM5.1Upsampling'!E42-'CRM5.1'!E42</f>
        <v>0</v>
      </c>
      <c r="F42" s="1">
        <f>'CRM5.1Upsampling'!F42-'CRM5.1'!F42</f>
        <v>0</v>
      </c>
      <c r="G42" s="1">
        <f>'CRM5.1Upsampling'!G42-'CRM5.1'!G42</f>
        <v>0</v>
      </c>
      <c r="H42" s="1">
        <f>'CRM5.1Upsampling'!H42-'CRM5.1'!H42</f>
        <v>0.16750200745600097</v>
      </c>
      <c r="I42" s="1">
        <f>'CRM5.1Upsampling'!I42-'CRM5.1'!I42</f>
        <v>0.16750200745600097</v>
      </c>
      <c r="J42" s="1">
        <f>'CRM5.1Upsampling'!J42-'CRM5.1'!J42</f>
        <v>0.16750200745600097</v>
      </c>
      <c r="K42" s="1">
        <f>'CRM5.1Upsampling'!K42-'CRM5.1'!K42</f>
        <v>0.16750200745600097</v>
      </c>
      <c r="M42" s="1">
        <f>('CRM5.1Upsampling'!D42-'CRM5.1'!D42)/'CRM5.1'!D42</f>
        <v>0</v>
      </c>
      <c r="N42" s="1">
        <f>('CRM5.1Upsampling'!E42-'CRM5.1'!E42)/'CRM5.1'!E42</f>
        <v>0</v>
      </c>
      <c r="O42" s="1">
        <f>('CRM5.1Upsampling'!F42-'CRM5.1'!F42)/'CRM5.1'!F42</f>
        <v>0</v>
      </c>
      <c r="P42" s="1">
        <f>('CRM5.1Upsampling'!G42-'CRM5.1'!G42)/'CRM5.1'!G42</f>
        <v>0</v>
      </c>
      <c r="Q42" s="1">
        <f>('CRM5.1Upsampling'!H42-'CRM5.1'!H42)/'CRM5.1'!H42</f>
        <v>4.4351235010998118E-3</v>
      </c>
      <c r="R42" s="1">
        <f>('CRM5.1Upsampling'!I42-'CRM5.1'!I42)/'CRM5.1'!I42</f>
        <v>4.4351235010998118E-3</v>
      </c>
      <c r="S42" s="1">
        <f>('CRM5.1Upsampling'!J42-'CRM5.1'!J42)/'CRM5.1'!J42</f>
        <v>4.4351235010998118E-3</v>
      </c>
      <c r="T42" s="1">
        <f>('CRM5.1Upsampling'!K42-'CRM5.1'!K42)/'CRM5.1'!K42</f>
        <v>4.4351235010998118E-3</v>
      </c>
    </row>
    <row r="43" spans="1:20" x14ac:dyDescent="0.3">
      <c r="A43" t="s">
        <v>60</v>
      </c>
      <c r="B43" t="s">
        <v>52</v>
      </c>
      <c r="C43" t="s">
        <v>15</v>
      </c>
      <c r="D43" s="1">
        <f>'CRM5.1Upsampling'!D43-'CRM5.1'!D43</f>
        <v>0</v>
      </c>
      <c r="E43" s="1">
        <f>'CRM5.1Upsampling'!E43-'CRM5.1'!E43</f>
        <v>0</v>
      </c>
      <c r="F43" s="1">
        <f>'CRM5.1Upsampling'!F43-'CRM5.1'!F43</f>
        <v>0</v>
      </c>
      <c r="G43" s="1">
        <f>'CRM5.1Upsampling'!G43-'CRM5.1'!G43</f>
        <v>0</v>
      </c>
      <c r="H43" s="1">
        <f>'CRM5.1Upsampling'!H43-'CRM5.1'!H43</f>
        <v>-3.3492946203992346E-3</v>
      </c>
      <c r="I43" s="1">
        <f>'CRM5.1Upsampling'!I43-'CRM5.1'!I43</f>
        <v>-3.3492946203992346E-3</v>
      </c>
      <c r="J43" s="1">
        <f>'CRM5.1Upsampling'!J43-'CRM5.1'!J43</f>
        <v>-3.3492946203992346E-3</v>
      </c>
      <c r="K43" s="1">
        <f>'CRM5.1Upsampling'!K43-'CRM5.1'!K43</f>
        <v>-3.3492946203992346E-3</v>
      </c>
      <c r="M43" s="1">
        <f>('CRM5.1Upsampling'!D43-'CRM5.1'!D43)/'CRM5.1'!D43</f>
        <v>0</v>
      </c>
      <c r="N43" s="1">
        <f>('CRM5.1Upsampling'!E43-'CRM5.1'!E43)/'CRM5.1'!E43</f>
        <v>0</v>
      </c>
      <c r="O43" s="1">
        <f>('CRM5.1Upsampling'!F43-'CRM5.1'!F43)/'CRM5.1'!F43</f>
        <v>0</v>
      </c>
      <c r="P43" s="1">
        <f>('CRM5.1Upsampling'!G43-'CRM5.1'!G43)/'CRM5.1'!G43</f>
        <v>0</v>
      </c>
      <c r="Q43" s="1">
        <f>('CRM5.1Upsampling'!H43-'CRM5.1'!H43)/'CRM5.1'!H43</f>
        <v>-1.8264372878240185E-4</v>
      </c>
      <c r="R43" s="1">
        <f>('CRM5.1Upsampling'!I43-'CRM5.1'!I43)/'CRM5.1'!I43</f>
        <v>-1.8264372878240185E-4</v>
      </c>
      <c r="S43" s="1">
        <f>('CRM5.1Upsampling'!J43-'CRM5.1'!J43)/'CRM5.1'!J43</f>
        <v>-1.8264372878240185E-4</v>
      </c>
      <c r="T43" s="1">
        <f>('CRM5.1Upsampling'!K43-'CRM5.1'!K43)/'CRM5.1'!K43</f>
        <v>-1.8264372878240185E-4</v>
      </c>
    </row>
    <row r="44" spans="1:20" x14ac:dyDescent="0.3">
      <c r="A44" t="s">
        <v>61</v>
      </c>
      <c r="B44" t="s">
        <v>52</v>
      </c>
      <c r="C44" t="s">
        <v>15</v>
      </c>
      <c r="D44" s="1">
        <f>'CRM5.1Upsampling'!D44-'CRM5.1'!D44</f>
        <v>0</v>
      </c>
      <c r="E44" s="1">
        <f>'CRM5.1Upsampling'!E44-'CRM5.1'!E44</f>
        <v>0</v>
      </c>
      <c r="F44" s="1">
        <f>'CRM5.1Upsampling'!F44-'CRM5.1'!F44</f>
        <v>0</v>
      </c>
      <c r="G44" s="1">
        <f>'CRM5.1Upsampling'!G44-'CRM5.1'!G44</f>
        <v>0</v>
      </c>
      <c r="H44" s="1">
        <f>'CRM5.1Upsampling'!H44-'CRM5.1'!H44</f>
        <v>0.82632792731930493</v>
      </c>
      <c r="I44" s="1">
        <f>'CRM5.1Upsampling'!I44-'CRM5.1'!I44</f>
        <v>0.82632792731930493</v>
      </c>
      <c r="J44" s="1">
        <f>'CRM5.1Upsampling'!J44-'CRM5.1'!J44</f>
        <v>0.82632792731930493</v>
      </c>
      <c r="K44" s="1">
        <f>'CRM5.1Upsampling'!K44-'CRM5.1'!K44</f>
        <v>0.82632792731930493</v>
      </c>
      <c r="M44" s="1">
        <f>('CRM5.1Upsampling'!D44-'CRM5.1'!D44)/'CRM5.1'!D44</f>
        <v>0</v>
      </c>
      <c r="N44" s="1">
        <f>('CRM5.1Upsampling'!E44-'CRM5.1'!E44)/'CRM5.1'!E44</f>
        <v>0</v>
      </c>
      <c r="O44" s="1">
        <f>('CRM5.1Upsampling'!F44-'CRM5.1'!F44)/'CRM5.1'!F44</f>
        <v>0</v>
      </c>
      <c r="P44" s="1">
        <f>('CRM5.1Upsampling'!G44-'CRM5.1'!G44)/'CRM5.1'!G44</f>
        <v>0</v>
      </c>
      <c r="Q44" s="1">
        <f>('CRM5.1Upsampling'!H44-'CRM5.1'!H44)/'CRM5.1'!H44</f>
        <v>2.4406953417258837E-2</v>
      </c>
      <c r="R44" s="1">
        <f>('CRM5.1Upsampling'!I44-'CRM5.1'!I44)/'CRM5.1'!I44</f>
        <v>2.4406953417258837E-2</v>
      </c>
      <c r="S44" s="1">
        <f>('CRM5.1Upsampling'!J44-'CRM5.1'!J44)/'CRM5.1'!J44</f>
        <v>2.4406953417258837E-2</v>
      </c>
      <c r="T44" s="1">
        <f>('CRM5.1Upsampling'!K44-'CRM5.1'!K44)/'CRM5.1'!K44</f>
        <v>2.4406953417258837E-2</v>
      </c>
    </row>
    <row r="45" spans="1:20" x14ac:dyDescent="0.3">
      <c r="A45" t="s">
        <v>62</v>
      </c>
      <c r="B45" t="s">
        <v>63</v>
      </c>
      <c r="C45" t="s">
        <v>15</v>
      </c>
      <c r="D45" s="1">
        <f>'CRM5.1Upsampling'!D45-'CRM5.1'!D45</f>
        <v>0</v>
      </c>
      <c r="E45" s="1">
        <f>'CRM5.1Upsampling'!E45-'CRM5.1'!E45</f>
        <v>0</v>
      </c>
      <c r="F45" s="1">
        <f>'CRM5.1Upsampling'!F45-'CRM5.1'!F45</f>
        <v>0</v>
      </c>
      <c r="G45" s="1">
        <f>'CRM5.1Upsampling'!G45-'CRM5.1'!G45</f>
        <v>0</v>
      </c>
      <c r="H45" s="1">
        <f>'CRM5.1Upsampling'!H45-'CRM5.1'!H45</f>
        <v>-3.8634597250400304E-2</v>
      </c>
      <c r="I45" s="1">
        <f>'CRM5.1Upsampling'!I45-'CRM5.1'!I45</f>
        <v>-3.8634597250400304E-2</v>
      </c>
      <c r="J45" s="1">
        <f>'CRM5.1Upsampling'!J45-'CRM5.1'!J45</f>
        <v>-3.8634597250400304E-2</v>
      </c>
      <c r="K45" s="1">
        <f>'CRM5.1Upsampling'!K45-'CRM5.1'!K45</f>
        <v>-3.8634597250400304E-2</v>
      </c>
      <c r="M45" s="1">
        <f>('CRM5.1Upsampling'!D45-'CRM5.1'!D45)/'CRM5.1'!D45</f>
        <v>0</v>
      </c>
      <c r="N45" s="1">
        <f>('CRM5.1Upsampling'!E45-'CRM5.1'!E45)/'CRM5.1'!E45</f>
        <v>0</v>
      </c>
      <c r="O45" s="1">
        <f>('CRM5.1Upsampling'!F45-'CRM5.1'!F45)/'CRM5.1'!F45</f>
        <v>0</v>
      </c>
      <c r="P45" s="1">
        <f>('CRM5.1Upsampling'!G45-'CRM5.1'!G45)/'CRM5.1'!G45</f>
        <v>0</v>
      </c>
      <c r="Q45" s="1">
        <f>('CRM5.1Upsampling'!H45-'CRM5.1'!H45)/'CRM5.1'!H45</f>
        <v>-2.2915149720094887E-3</v>
      </c>
      <c r="R45" s="1">
        <f>('CRM5.1Upsampling'!I45-'CRM5.1'!I45)/'CRM5.1'!I45</f>
        <v>-2.2915149720094887E-3</v>
      </c>
      <c r="S45" s="1">
        <f>('CRM5.1Upsampling'!J45-'CRM5.1'!J45)/'CRM5.1'!J45</f>
        <v>-2.2915149720094887E-3</v>
      </c>
      <c r="T45" s="1">
        <f>('CRM5.1Upsampling'!K45-'CRM5.1'!K45)/'CRM5.1'!K45</f>
        <v>-2.2915149720094887E-3</v>
      </c>
    </row>
    <row r="46" spans="1:20" x14ac:dyDescent="0.3">
      <c r="A46" t="s">
        <v>64</v>
      </c>
      <c r="B46" t="s">
        <v>63</v>
      </c>
      <c r="C46" t="s">
        <v>15</v>
      </c>
      <c r="D46" s="1">
        <f>'CRM5.1Upsampling'!D46-'CRM5.1'!D46</f>
        <v>0</v>
      </c>
      <c r="E46" s="1">
        <f>'CRM5.1Upsampling'!E46-'CRM5.1'!E46</f>
        <v>0</v>
      </c>
      <c r="F46" s="1">
        <f>'CRM5.1Upsampling'!F46-'CRM5.1'!F46</f>
        <v>0</v>
      </c>
      <c r="G46" s="1">
        <f>'CRM5.1Upsampling'!G46-'CRM5.1'!G46</f>
        <v>0</v>
      </c>
      <c r="H46" s="1">
        <f>'CRM5.1Upsampling'!H46-'CRM5.1'!H46</f>
        <v>8.3993313675099657E-2</v>
      </c>
      <c r="I46" s="1">
        <f>'CRM5.1Upsampling'!I46-'CRM5.1'!I46</f>
        <v>8.3993313675099657E-2</v>
      </c>
      <c r="J46" s="1">
        <f>'CRM5.1Upsampling'!J46-'CRM5.1'!J46</f>
        <v>8.3993313675099657E-2</v>
      </c>
      <c r="K46" s="1">
        <f>'CRM5.1Upsampling'!K46-'CRM5.1'!K46</f>
        <v>8.3993313675099657E-2</v>
      </c>
      <c r="M46" s="1">
        <f>('CRM5.1Upsampling'!D46-'CRM5.1'!D46)/'CRM5.1'!D46</f>
        <v>0</v>
      </c>
      <c r="N46" s="1">
        <f>('CRM5.1Upsampling'!E46-'CRM5.1'!E46)/'CRM5.1'!E46</f>
        <v>0</v>
      </c>
      <c r="O46" s="1">
        <f>('CRM5.1Upsampling'!F46-'CRM5.1'!F46)/'CRM5.1'!F46</f>
        <v>0</v>
      </c>
      <c r="P46" s="1">
        <f>('CRM5.1Upsampling'!G46-'CRM5.1'!G46)/'CRM5.1'!G46</f>
        <v>0</v>
      </c>
      <c r="Q46" s="1">
        <f>('CRM5.1Upsampling'!H46-'CRM5.1'!H46)/'CRM5.1'!H46</f>
        <v>6.116361236217587E-3</v>
      </c>
      <c r="R46" s="1">
        <f>('CRM5.1Upsampling'!I46-'CRM5.1'!I46)/'CRM5.1'!I46</f>
        <v>6.116361236217587E-3</v>
      </c>
      <c r="S46" s="1">
        <f>('CRM5.1Upsampling'!J46-'CRM5.1'!J46)/'CRM5.1'!J46</f>
        <v>6.116361236217587E-3</v>
      </c>
      <c r="T46" s="1">
        <f>('CRM5.1Upsampling'!K46-'CRM5.1'!K46)/'CRM5.1'!K46</f>
        <v>6.116361236217587E-3</v>
      </c>
    </row>
    <row r="47" spans="1:20" x14ac:dyDescent="0.3">
      <c r="A47" t="s">
        <v>65</v>
      </c>
      <c r="B47" t="s">
        <v>63</v>
      </c>
      <c r="C47" t="s">
        <v>15</v>
      </c>
      <c r="D47" s="1">
        <f>'CRM5.1Upsampling'!D47-'CRM5.1'!D47</f>
        <v>0</v>
      </c>
      <c r="E47" s="1">
        <f>'CRM5.1Upsampling'!E47-'CRM5.1'!E47</f>
        <v>0</v>
      </c>
      <c r="F47" s="1">
        <f>'CRM5.1Upsampling'!F47-'CRM5.1'!F47</f>
        <v>0</v>
      </c>
      <c r="G47" s="1">
        <f>'CRM5.1Upsampling'!G47-'CRM5.1'!G47</f>
        <v>0</v>
      </c>
      <c r="H47" s="1">
        <f>'CRM5.1Upsampling'!H47-'CRM5.1'!H47</f>
        <v>6.7391253482298907E-2</v>
      </c>
      <c r="I47" s="1">
        <f>'CRM5.1Upsampling'!I47-'CRM5.1'!I47</f>
        <v>6.7391253482298907E-2</v>
      </c>
      <c r="J47" s="1">
        <f>'CRM5.1Upsampling'!J47-'CRM5.1'!J47</f>
        <v>6.7391253482298907E-2</v>
      </c>
      <c r="K47" s="1">
        <f>'CRM5.1Upsampling'!K47-'CRM5.1'!K47</f>
        <v>6.7391253482298907E-2</v>
      </c>
      <c r="M47" s="1">
        <f>('CRM5.1Upsampling'!D47-'CRM5.1'!D47)/'CRM5.1'!D47</f>
        <v>0</v>
      </c>
      <c r="N47" s="1">
        <f>('CRM5.1Upsampling'!E47-'CRM5.1'!E47)/'CRM5.1'!E47</f>
        <v>0</v>
      </c>
      <c r="O47" s="1">
        <f>('CRM5.1Upsampling'!F47-'CRM5.1'!F47)/'CRM5.1'!F47</f>
        <v>0</v>
      </c>
      <c r="P47" s="1">
        <f>('CRM5.1Upsampling'!G47-'CRM5.1'!G47)/'CRM5.1'!G47</f>
        <v>0</v>
      </c>
      <c r="Q47" s="1">
        <f>('CRM5.1Upsampling'!H47-'CRM5.1'!H47)/'CRM5.1'!H47</f>
        <v>3.908570653966317E-3</v>
      </c>
      <c r="R47" s="1">
        <f>('CRM5.1Upsampling'!I47-'CRM5.1'!I47)/'CRM5.1'!I47</f>
        <v>3.908570653966317E-3</v>
      </c>
      <c r="S47" s="1">
        <f>('CRM5.1Upsampling'!J47-'CRM5.1'!J47)/'CRM5.1'!J47</f>
        <v>3.908570653966317E-3</v>
      </c>
      <c r="T47" s="1">
        <f>('CRM5.1Upsampling'!K47-'CRM5.1'!K47)/'CRM5.1'!K47</f>
        <v>3.908570653966317E-3</v>
      </c>
    </row>
    <row r="48" spans="1:20" x14ac:dyDescent="0.3">
      <c r="A48" t="s">
        <v>66</v>
      </c>
      <c r="B48" t="s">
        <v>63</v>
      </c>
      <c r="C48" t="s">
        <v>15</v>
      </c>
      <c r="D48" s="1">
        <f>'CRM5.1Upsampling'!D48-'CRM5.1'!D48</f>
        <v>0</v>
      </c>
      <c r="E48" s="1">
        <f>'CRM5.1Upsampling'!E48-'CRM5.1'!E48</f>
        <v>0</v>
      </c>
      <c r="F48" s="1">
        <f>'CRM5.1Upsampling'!F48-'CRM5.1'!F48</f>
        <v>0</v>
      </c>
      <c r="G48" s="1">
        <f>'CRM5.1Upsampling'!G48-'CRM5.1'!G48</f>
        <v>0</v>
      </c>
      <c r="H48" s="1">
        <f>'CRM5.1Upsampling'!H48-'CRM5.1'!H48</f>
        <v>-1.82254167853851</v>
      </c>
      <c r="I48" s="1">
        <f>'CRM5.1Upsampling'!I48-'CRM5.1'!I48</f>
        <v>-1.82254167853851</v>
      </c>
      <c r="J48" s="1">
        <f>'CRM5.1Upsampling'!J48-'CRM5.1'!J48</f>
        <v>-1.82254167853851</v>
      </c>
      <c r="K48" s="1">
        <f>'CRM5.1Upsampling'!K48-'CRM5.1'!K48</f>
        <v>-1.82254167853851</v>
      </c>
      <c r="M48" s="1">
        <f>('CRM5.1Upsampling'!D48-'CRM5.1'!D48)/'CRM5.1'!D48</f>
        <v>0</v>
      </c>
      <c r="N48" s="1">
        <f>('CRM5.1Upsampling'!E48-'CRM5.1'!E48)/'CRM5.1'!E48</f>
        <v>0</v>
      </c>
      <c r="O48" s="1">
        <f>('CRM5.1Upsampling'!F48-'CRM5.1'!F48)/'CRM5.1'!F48</f>
        <v>0</v>
      </c>
      <c r="P48" s="1">
        <f>('CRM5.1Upsampling'!G48-'CRM5.1'!G48)/'CRM5.1'!G48</f>
        <v>0</v>
      </c>
      <c r="Q48" s="1">
        <f>('CRM5.1Upsampling'!H48-'CRM5.1'!H48)/'CRM5.1'!H48</f>
        <v>-0.18098630361763554</v>
      </c>
      <c r="R48" s="1">
        <f>('CRM5.1Upsampling'!I48-'CRM5.1'!I48)/'CRM5.1'!I48</f>
        <v>-0.18098630361763554</v>
      </c>
      <c r="S48" s="1">
        <f>('CRM5.1Upsampling'!J48-'CRM5.1'!J48)/'CRM5.1'!J48</f>
        <v>-0.18098630361763554</v>
      </c>
      <c r="T48" s="1">
        <f>('CRM5.1Upsampling'!K48-'CRM5.1'!K48)/'CRM5.1'!K48</f>
        <v>-0.18098630361763554</v>
      </c>
    </row>
    <row r="49" spans="1:20" x14ac:dyDescent="0.3">
      <c r="A49" t="s">
        <v>67</v>
      </c>
      <c r="B49" t="s">
        <v>63</v>
      </c>
      <c r="C49" t="s">
        <v>15</v>
      </c>
      <c r="D49" s="1">
        <f>'CRM5.1Upsampling'!D49-'CRM5.1'!D49</f>
        <v>0</v>
      </c>
      <c r="E49" s="1">
        <f>'CRM5.1Upsampling'!E49-'CRM5.1'!E49</f>
        <v>0</v>
      </c>
      <c r="F49" s="1">
        <f>'CRM5.1Upsampling'!F49-'CRM5.1'!F49</f>
        <v>0</v>
      </c>
      <c r="G49" s="1">
        <f>'CRM5.1Upsampling'!G49-'CRM5.1'!G49</f>
        <v>0</v>
      </c>
      <c r="H49" s="1">
        <f>'CRM5.1Upsampling'!H49-'CRM5.1'!H49</f>
        <v>-4.0001237117898825E-2</v>
      </c>
      <c r="I49" s="1">
        <f>'CRM5.1Upsampling'!I49-'CRM5.1'!I49</f>
        <v>-4.0001237117898825E-2</v>
      </c>
      <c r="J49" s="1">
        <f>'CRM5.1Upsampling'!J49-'CRM5.1'!J49</f>
        <v>-4.0001237117898825E-2</v>
      </c>
      <c r="K49" s="1">
        <f>'CRM5.1Upsampling'!K49-'CRM5.1'!K49</f>
        <v>-4.0001237117898825E-2</v>
      </c>
      <c r="M49" s="1">
        <f>('CRM5.1Upsampling'!D49-'CRM5.1'!D49)/'CRM5.1'!D49</f>
        <v>0</v>
      </c>
      <c r="N49" s="1">
        <f>('CRM5.1Upsampling'!E49-'CRM5.1'!E49)/'CRM5.1'!E49</f>
        <v>0</v>
      </c>
      <c r="O49" s="1">
        <f>('CRM5.1Upsampling'!F49-'CRM5.1'!F49)/'CRM5.1'!F49</f>
        <v>0</v>
      </c>
      <c r="P49" s="1">
        <f>('CRM5.1Upsampling'!G49-'CRM5.1'!G49)/'CRM5.1'!G49</f>
        <v>0</v>
      </c>
      <c r="Q49" s="1">
        <f>('CRM5.1Upsampling'!H49-'CRM5.1'!H49)/'CRM5.1'!H49</f>
        <v>-1.2669967629245673E-3</v>
      </c>
      <c r="R49" s="1">
        <f>('CRM5.1Upsampling'!I49-'CRM5.1'!I49)/'CRM5.1'!I49</f>
        <v>-1.2669967629245673E-3</v>
      </c>
      <c r="S49" s="1">
        <f>('CRM5.1Upsampling'!J49-'CRM5.1'!J49)/'CRM5.1'!J49</f>
        <v>-1.2669967629245673E-3</v>
      </c>
      <c r="T49" s="1">
        <f>('CRM5.1Upsampling'!K49-'CRM5.1'!K49)/'CRM5.1'!K49</f>
        <v>-1.2669967629245673E-3</v>
      </c>
    </row>
    <row r="50" spans="1:20" x14ac:dyDescent="0.3">
      <c r="A50" t="s">
        <v>68</v>
      </c>
      <c r="B50" t="s">
        <v>63</v>
      </c>
      <c r="C50" t="s">
        <v>15</v>
      </c>
      <c r="D50" s="1">
        <f>'CRM5.1Upsampling'!D50-'CRM5.1'!D50</f>
        <v>0</v>
      </c>
      <c r="E50" s="1">
        <f>'CRM5.1Upsampling'!E50-'CRM5.1'!E50</f>
        <v>0</v>
      </c>
      <c r="F50" s="1">
        <f>'CRM5.1Upsampling'!F50-'CRM5.1'!F50</f>
        <v>0</v>
      </c>
      <c r="G50" s="1">
        <f>'CRM5.1Upsampling'!G50-'CRM5.1'!G50</f>
        <v>0</v>
      </c>
      <c r="H50" s="1">
        <f>'CRM5.1Upsampling'!H50-'CRM5.1'!H50</f>
        <v>-9.2859887154197907E-2</v>
      </c>
      <c r="I50" s="1">
        <f>'CRM5.1Upsampling'!I50-'CRM5.1'!I50</f>
        <v>-9.2859887154197907E-2</v>
      </c>
      <c r="J50" s="1">
        <f>'CRM5.1Upsampling'!J50-'CRM5.1'!J50</f>
        <v>-9.2859887154197907E-2</v>
      </c>
      <c r="K50" s="1">
        <f>'CRM5.1Upsampling'!K50-'CRM5.1'!K50</f>
        <v>-9.2859887154197907E-2</v>
      </c>
      <c r="M50" s="1">
        <f>('CRM5.1Upsampling'!D50-'CRM5.1'!D50)/'CRM5.1'!D50</f>
        <v>0</v>
      </c>
      <c r="N50" s="1">
        <f>('CRM5.1Upsampling'!E50-'CRM5.1'!E50)/'CRM5.1'!E50</f>
        <v>0</v>
      </c>
      <c r="O50" s="1">
        <f>('CRM5.1Upsampling'!F50-'CRM5.1'!F50)/'CRM5.1'!F50</f>
        <v>0</v>
      </c>
      <c r="P50" s="1">
        <f>('CRM5.1Upsampling'!G50-'CRM5.1'!G50)/'CRM5.1'!G50</f>
        <v>0</v>
      </c>
      <c r="Q50" s="1">
        <f>('CRM5.1Upsampling'!H50-'CRM5.1'!H50)/'CRM5.1'!H50</f>
        <v>-2.6671323176098083E-3</v>
      </c>
      <c r="R50" s="1">
        <f>('CRM5.1Upsampling'!I50-'CRM5.1'!I50)/'CRM5.1'!I50</f>
        <v>-2.6671323176098083E-3</v>
      </c>
      <c r="S50" s="1">
        <f>('CRM5.1Upsampling'!J50-'CRM5.1'!J50)/'CRM5.1'!J50</f>
        <v>-2.6671323176098083E-3</v>
      </c>
      <c r="T50" s="1">
        <f>('CRM5.1Upsampling'!K50-'CRM5.1'!K50)/'CRM5.1'!K50</f>
        <v>-2.6671323176098083E-3</v>
      </c>
    </row>
    <row r="51" spans="1:20" x14ac:dyDescent="0.3">
      <c r="A51" t="s">
        <v>69</v>
      </c>
      <c r="B51" t="s">
        <v>63</v>
      </c>
      <c r="C51" t="s">
        <v>15</v>
      </c>
      <c r="D51" s="1">
        <f>'CRM5.1Upsampling'!D51-'CRM5.1'!D51</f>
        <v>0</v>
      </c>
      <c r="E51" s="1">
        <f>'CRM5.1Upsampling'!E51-'CRM5.1'!E51</f>
        <v>0</v>
      </c>
      <c r="F51" s="1">
        <f>'CRM5.1Upsampling'!F51-'CRM5.1'!F51</f>
        <v>0</v>
      </c>
      <c r="G51" s="1">
        <f>'CRM5.1Upsampling'!G51-'CRM5.1'!G51</f>
        <v>0</v>
      </c>
      <c r="H51" s="1">
        <f>'CRM5.1Upsampling'!H51-'CRM5.1'!H51</f>
        <v>-4.3244190183301612E-2</v>
      </c>
      <c r="I51" s="1">
        <f>'CRM5.1Upsampling'!I51-'CRM5.1'!I51</f>
        <v>-4.3244190183301612E-2</v>
      </c>
      <c r="J51" s="1">
        <f>'CRM5.1Upsampling'!J51-'CRM5.1'!J51</f>
        <v>-4.3244190183301612E-2</v>
      </c>
      <c r="K51" s="1">
        <f>'CRM5.1Upsampling'!K51-'CRM5.1'!K51</f>
        <v>-4.3244190183301612E-2</v>
      </c>
      <c r="M51" s="1">
        <f>('CRM5.1Upsampling'!D51-'CRM5.1'!D51)/'CRM5.1'!D51</f>
        <v>0</v>
      </c>
      <c r="N51" s="1">
        <f>('CRM5.1Upsampling'!E51-'CRM5.1'!E51)/'CRM5.1'!E51</f>
        <v>0</v>
      </c>
      <c r="O51" s="1">
        <f>('CRM5.1Upsampling'!F51-'CRM5.1'!F51)/'CRM5.1'!F51</f>
        <v>0</v>
      </c>
      <c r="P51" s="1">
        <f>('CRM5.1Upsampling'!G51-'CRM5.1'!G51)/'CRM5.1'!G51</f>
        <v>0</v>
      </c>
      <c r="Q51" s="1">
        <f>('CRM5.1Upsampling'!H51-'CRM5.1'!H51)/'CRM5.1'!H51</f>
        <v>-1.4896979661743318E-3</v>
      </c>
      <c r="R51" s="1">
        <f>('CRM5.1Upsampling'!I51-'CRM5.1'!I51)/'CRM5.1'!I51</f>
        <v>-1.4896979661743318E-3</v>
      </c>
      <c r="S51" s="1">
        <f>('CRM5.1Upsampling'!J51-'CRM5.1'!J51)/'CRM5.1'!J51</f>
        <v>-1.4896979661743318E-3</v>
      </c>
      <c r="T51" s="1">
        <f>('CRM5.1Upsampling'!K51-'CRM5.1'!K51)/'CRM5.1'!K51</f>
        <v>-1.4896979661743318E-3</v>
      </c>
    </row>
    <row r="52" spans="1:20" x14ac:dyDescent="0.3">
      <c r="A52" t="s">
        <v>70</v>
      </c>
      <c r="B52" t="s">
        <v>71</v>
      </c>
      <c r="C52" t="s">
        <v>39</v>
      </c>
      <c r="D52" s="1">
        <f>'CRM5.1Upsampling'!D52-'CRM5.1'!D52</f>
        <v>0</v>
      </c>
      <c r="E52" s="1">
        <f>'CRM5.1Upsampling'!E52-'CRM5.1'!E52</f>
        <v>0</v>
      </c>
      <c r="F52" s="1">
        <f>'CRM5.1Upsampling'!F52-'CRM5.1'!F52</f>
        <v>0</v>
      </c>
      <c r="G52" s="1">
        <f>'CRM5.1Upsampling'!G52-'CRM5.1'!G52</f>
        <v>0</v>
      </c>
      <c r="H52" s="1">
        <f>'CRM5.1Upsampling'!H52-'CRM5.1'!H52</f>
        <v>5.4790949567198766E-2</v>
      </c>
      <c r="I52" s="1">
        <f>'CRM5.1Upsampling'!I52-'CRM5.1'!I52</f>
        <v>9.2584919868897941E-2</v>
      </c>
      <c r="J52" s="1">
        <f>'CRM5.1Upsampling'!J52-'CRM5.1'!J52</f>
        <v>9.2414496732004636E-2</v>
      </c>
      <c r="K52" s="1">
        <f>'CRM5.1Upsampling'!K52-'CRM5.1'!K52</f>
        <v>9.3750961088304052E-2</v>
      </c>
      <c r="M52" s="1">
        <f>('CRM5.1Upsampling'!D52-'CRM5.1'!D52)/'CRM5.1'!D52</f>
        <v>0</v>
      </c>
      <c r="N52" s="1">
        <f>('CRM5.1Upsampling'!E52-'CRM5.1'!E52)/'CRM5.1'!E52</f>
        <v>0</v>
      </c>
      <c r="O52" s="1">
        <f>('CRM5.1Upsampling'!F52-'CRM5.1'!F52)/'CRM5.1'!F52</f>
        <v>0</v>
      </c>
      <c r="P52" s="1">
        <f>('CRM5.1Upsampling'!G52-'CRM5.1'!G52)/'CRM5.1'!G52</f>
        <v>0</v>
      </c>
      <c r="Q52" s="1">
        <f>('CRM5.1Upsampling'!H52-'CRM5.1'!H52)/'CRM5.1'!H52</f>
        <v>1.1141646572854355E-3</v>
      </c>
      <c r="R52" s="1">
        <f>('CRM5.1Upsampling'!I52-'CRM5.1'!I52)/'CRM5.1'!I52</f>
        <v>1.7248643760572635E-3</v>
      </c>
      <c r="S52" s="1">
        <f>('CRM5.1Upsampling'!J52-'CRM5.1'!J52)/'CRM5.1'!J52</f>
        <v>1.7148582788964696E-3</v>
      </c>
      <c r="T52" s="1">
        <f>('CRM5.1Upsampling'!K52-'CRM5.1'!K52)/'CRM5.1'!K52</f>
        <v>1.7395103267632225E-3</v>
      </c>
    </row>
    <row r="53" spans="1:20" x14ac:dyDescent="0.3">
      <c r="A53" t="s">
        <v>72</v>
      </c>
      <c r="B53" t="s">
        <v>71</v>
      </c>
      <c r="C53" t="s">
        <v>39</v>
      </c>
      <c r="D53" s="1">
        <f>'CRM5.1Upsampling'!D53-'CRM5.1'!D53</f>
        <v>0</v>
      </c>
      <c r="E53" s="1">
        <f>'CRM5.1Upsampling'!E53-'CRM5.1'!E53</f>
        <v>0</v>
      </c>
      <c r="F53" s="1">
        <f>'CRM5.1Upsampling'!F53-'CRM5.1'!F53</f>
        <v>0</v>
      </c>
      <c r="G53" s="1">
        <f>'CRM5.1Upsampling'!G53-'CRM5.1'!G53</f>
        <v>0</v>
      </c>
      <c r="H53" s="1">
        <f>'CRM5.1Upsampling'!H53-'CRM5.1'!H53</f>
        <v>3.5186595933005549E-2</v>
      </c>
      <c r="I53" s="1">
        <f>'CRM5.1Upsampling'!I53-'CRM5.1'!I53</f>
        <v>-3.1788727033301711E-2</v>
      </c>
      <c r="J53" s="1">
        <f>'CRM5.1Upsampling'!J53-'CRM5.1'!J53</f>
        <v>-2.8014868893500022E-2</v>
      </c>
      <c r="K53" s="1">
        <f>'CRM5.1Upsampling'!K53-'CRM5.1'!K53</f>
        <v>-3.4616854775194383E-2</v>
      </c>
      <c r="M53" s="1">
        <f>('CRM5.1Upsampling'!D53-'CRM5.1'!D53)/'CRM5.1'!D53</f>
        <v>0</v>
      </c>
      <c r="N53" s="1">
        <f>('CRM5.1Upsampling'!E53-'CRM5.1'!E53)/'CRM5.1'!E53</f>
        <v>0</v>
      </c>
      <c r="O53" s="1">
        <f>('CRM5.1Upsampling'!F53-'CRM5.1'!F53)/'CRM5.1'!F53</f>
        <v>0</v>
      </c>
      <c r="P53" s="1">
        <f>('CRM5.1Upsampling'!G53-'CRM5.1'!G53)/'CRM5.1'!G53</f>
        <v>0</v>
      </c>
      <c r="Q53" s="1">
        <f>('CRM5.1Upsampling'!H53-'CRM5.1'!H53)/'CRM5.1'!H53</f>
        <v>8.3648106217027861E-4</v>
      </c>
      <c r="R53" s="1">
        <f>('CRM5.1Upsampling'!I53-'CRM5.1'!I53)/'CRM5.1'!I53</f>
        <v>-6.0710384307211863E-4</v>
      </c>
      <c r="S53" s="1">
        <f>('CRM5.1Upsampling'!J53-'CRM5.1'!J53)/'CRM5.1'!J53</f>
        <v>-5.2946141430254524E-4</v>
      </c>
      <c r="T53" s="1">
        <f>('CRM5.1Upsampling'!K53-'CRM5.1'!K53)/'CRM5.1'!K53</f>
        <v>-6.5403452684408426E-4</v>
      </c>
    </row>
    <row r="54" spans="1:20" x14ac:dyDescent="0.3">
      <c r="A54" t="s">
        <v>73</v>
      </c>
      <c r="B54" t="s">
        <v>71</v>
      </c>
      <c r="C54" t="s">
        <v>39</v>
      </c>
      <c r="D54" s="1">
        <f>'CRM5.1Upsampling'!D54-'CRM5.1'!D54</f>
        <v>0</v>
      </c>
      <c r="E54" s="1">
        <f>'CRM5.1Upsampling'!E54-'CRM5.1'!E54</f>
        <v>0</v>
      </c>
      <c r="F54" s="1">
        <f>'CRM5.1Upsampling'!F54-'CRM5.1'!F54</f>
        <v>0</v>
      </c>
      <c r="G54" s="1">
        <f>'CRM5.1Upsampling'!G54-'CRM5.1'!G54</f>
        <v>0</v>
      </c>
      <c r="H54" s="1">
        <f>'CRM5.1Upsampling'!H54-'CRM5.1'!H54</f>
        <v>-0.26971941833069479</v>
      </c>
      <c r="I54" s="1">
        <f>'CRM5.1Upsampling'!I54-'CRM5.1'!I54</f>
        <v>-0.17838494438289842</v>
      </c>
      <c r="J54" s="1">
        <f>'CRM5.1Upsampling'!J54-'CRM5.1'!J54</f>
        <v>-0.17861588546460183</v>
      </c>
      <c r="K54" s="1">
        <f>'CRM5.1Upsampling'!K54-'CRM5.1'!K54</f>
        <v>-0.18005680365610033</v>
      </c>
      <c r="M54" s="1">
        <f>('CRM5.1Upsampling'!D54-'CRM5.1'!D54)/'CRM5.1'!D54</f>
        <v>0</v>
      </c>
      <c r="N54" s="1">
        <f>('CRM5.1Upsampling'!E54-'CRM5.1'!E54)/'CRM5.1'!E54</f>
        <v>0</v>
      </c>
      <c r="O54" s="1">
        <f>('CRM5.1Upsampling'!F54-'CRM5.1'!F54)/'CRM5.1'!F54</f>
        <v>0</v>
      </c>
      <c r="P54" s="1">
        <f>('CRM5.1Upsampling'!G54-'CRM5.1'!G54)/'CRM5.1'!G54</f>
        <v>0</v>
      </c>
      <c r="Q54" s="1">
        <f>('CRM5.1Upsampling'!H54-'CRM5.1'!H54)/'CRM5.1'!H54</f>
        <v>-4.6327627711441359E-3</v>
      </c>
      <c r="R54" s="1">
        <f>('CRM5.1Upsampling'!I54-'CRM5.1'!I54)/'CRM5.1'!I54</f>
        <v>-3.0568962123746794E-3</v>
      </c>
      <c r="S54" s="1">
        <f>('CRM5.1Upsampling'!J54-'CRM5.1'!J54)/'CRM5.1'!J54</f>
        <v>-3.0608256966858033E-3</v>
      </c>
      <c r="T54" s="1">
        <f>('CRM5.1Upsampling'!K54-'CRM5.1'!K54)/'CRM5.1'!K54</f>
        <v>-3.0854607631645888E-3</v>
      </c>
    </row>
    <row r="55" spans="1:20" x14ac:dyDescent="0.3">
      <c r="A55" t="s">
        <v>74</v>
      </c>
      <c r="B55" t="s">
        <v>71</v>
      </c>
      <c r="C55" t="s">
        <v>39</v>
      </c>
      <c r="D55" s="1">
        <f>'CRM5.1Upsampling'!D55-'CRM5.1'!D55</f>
        <v>0</v>
      </c>
      <c r="E55" s="1">
        <f>'CRM5.1Upsampling'!E55-'CRM5.1'!E55</f>
        <v>0</v>
      </c>
      <c r="F55" s="1">
        <f>'CRM5.1Upsampling'!F55-'CRM5.1'!F55</f>
        <v>0</v>
      </c>
      <c r="G55" s="1">
        <f>'CRM5.1Upsampling'!G55-'CRM5.1'!G55</f>
        <v>0</v>
      </c>
      <c r="H55" s="1">
        <f>'CRM5.1Upsampling'!H55-'CRM5.1'!H55</f>
        <v>-0.32994864986260097</v>
      </c>
      <c r="I55" s="1">
        <f>'CRM5.1Upsampling'!I55-'CRM5.1'!I55</f>
        <v>-0.30060968826909829</v>
      </c>
      <c r="J55" s="1">
        <f>'CRM5.1Upsampling'!J55-'CRM5.1'!J55</f>
        <v>-0.30067907693310048</v>
      </c>
      <c r="K55" s="1">
        <f>'CRM5.1Upsampling'!K55-'CRM5.1'!K55</f>
        <v>-0.30087693121399894</v>
      </c>
      <c r="M55" s="1">
        <f>('CRM5.1Upsampling'!D55-'CRM5.1'!D55)/'CRM5.1'!D55</f>
        <v>0</v>
      </c>
      <c r="N55" s="1">
        <f>('CRM5.1Upsampling'!E55-'CRM5.1'!E55)/'CRM5.1'!E55</f>
        <v>0</v>
      </c>
      <c r="O55" s="1">
        <f>('CRM5.1Upsampling'!F55-'CRM5.1'!F55)/'CRM5.1'!F55</f>
        <v>0</v>
      </c>
      <c r="P55" s="1">
        <f>('CRM5.1Upsampling'!G55-'CRM5.1'!G55)/'CRM5.1'!G55</f>
        <v>0</v>
      </c>
      <c r="Q55" s="1">
        <f>('CRM5.1Upsampling'!H55-'CRM5.1'!H55)/'CRM5.1'!H55</f>
        <v>-5.690614674823488E-3</v>
      </c>
      <c r="R55" s="1">
        <f>('CRM5.1Upsampling'!I55-'CRM5.1'!I55)/'CRM5.1'!I55</f>
        <v>-5.1690485080452308E-3</v>
      </c>
      <c r="S55" s="1">
        <f>('CRM5.1Upsampling'!J55-'CRM5.1'!J55)/'CRM5.1'!J55</f>
        <v>-5.1702011648713823E-3</v>
      </c>
      <c r="T55" s="1">
        <f>('CRM5.1Upsampling'!K55-'CRM5.1'!K55)/'CRM5.1'!K55</f>
        <v>-5.173590607340699E-3</v>
      </c>
    </row>
    <row r="56" spans="1:20" x14ac:dyDescent="0.3">
      <c r="A56" t="s">
        <v>75</v>
      </c>
      <c r="B56" t="s">
        <v>71</v>
      </c>
      <c r="C56" t="s">
        <v>39</v>
      </c>
      <c r="D56" s="1">
        <f>'CRM5.1Upsampling'!D56-'CRM5.1'!D56</f>
        <v>0</v>
      </c>
      <c r="E56" s="1">
        <f>'CRM5.1Upsampling'!E56-'CRM5.1'!E56</f>
        <v>0</v>
      </c>
      <c r="F56" s="1">
        <f>'CRM5.1Upsampling'!F56-'CRM5.1'!F56</f>
        <v>0</v>
      </c>
      <c r="G56" s="1">
        <f>'CRM5.1Upsampling'!G56-'CRM5.1'!G56</f>
        <v>0</v>
      </c>
      <c r="H56" s="1">
        <f>'CRM5.1Upsampling'!H56-'CRM5.1'!H56</f>
        <v>-0.26971941833069479</v>
      </c>
      <c r="I56" s="1">
        <f>'CRM5.1Upsampling'!I56-'CRM5.1'!I56</f>
        <v>-0.17838494438289842</v>
      </c>
      <c r="J56" s="1">
        <f>'CRM5.1Upsampling'!J56-'CRM5.1'!J56</f>
        <v>-0.17861588546460183</v>
      </c>
      <c r="K56" s="1">
        <f>'CRM5.1Upsampling'!K56-'CRM5.1'!K56</f>
        <v>-0.18005680365610033</v>
      </c>
      <c r="M56" s="1">
        <f>('CRM5.1Upsampling'!D56-'CRM5.1'!D56)/'CRM5.1'!D56</f>
        <v>0</v>
      </c>
      <c r="N56" s="1">
        <f>('CRM5.1Upsampling'!E56-'CRM5.1'!E56)/'CRM5.1'!E56</f>
        <v>0</v>
      </c>
      <c r="O56" s="1">
        <f>('CRM5.1Upsampling'!F56-'CRM5.1'!F56)/'CRM5.1'!F56</f>
        <v>0</v>
      </c>
      <c r="P56" s="1">
        <f>('CRM5.1Upsampling'!G56-'CRM5.1'!G56)/'CRM5.1'!G56</f>
        <v>0</v>
      </c>
      <c r="Q56" s="1">
        <f>('CRM5.1Upsampling'!H56-'CRM5.1'!H56)/'CRM5.1'!H56</f>
        <v>-4.6327627711441359E-3</v>
      </c>
      <c r="R56" s="1">
        <f>('CRM5.1Upsampling'!I56-'CRM5.1'!I56)/'CRM5.1'!I56</f>
        <v>-3.0568962123746794E-3</v>
      </c>
      <c r="S56" s="1">
        <f>('CRM5.1Upsampling'!J56-'CRM5.1'!J56)/'CRM5.1'!J56</f>
        <v>-3.0608256966858033E-3</v>
      </c>
      <c r="T56" s="1">
        <f>('CRM5.1Upsampling'!K56-'CRM5.1'!K56)/'CRM5.1'!K56</f>
        <v>-3.0854607631645888E-3</v>
      </c>
    </row>
    <row r="57" spans="1:20" x14ac:dyDescent="0.3">
      <c r="A57" t="s">
        <v>76</v>
      </c>
      <c r="B57" t="s">
        <v>71</v>
      </c>
      <c r="C57" t="s">
        <v>39</v>
      </c>
      <c r="D57" s="1">
        <f>'CRM5.1Upsampling'!D57-'CRM5.1'!D57</f>
        <v>0</v>
      </c>
      <c r="E57" s="1">
        <f>'CRM5.1Upsampling'!E57-'CRM5.1'!E57</f>
        <v>0</v>
      </c>
      <c r="F57" s="1">
        <f>'CRM5.1Upsampling'!F57-'CRM5.1'!F57</f>
        <v>0</v>
      </c>
      <c r="G57" s="1">
        <f>'CRM5.1Upsampling'!G57-'CRM5.1'!G57</f>
        <v>0</v>
      </c>
      <c r="H57" s="1">
        <f>'CRM5.1Upsampling'!H57-'CRM5.1'!H57</f>
        <v>-0.32994864986260097</v>
      </c>
      <c r="I57" s="1">
        <f>'CRM5.1Upsampling'!I57-'CRM5.1'!I57</f>
        <v>-0.30060968826909829</v>
      </c>
      <c r="J57" s="1">
        <f>'CRM5.1Upsampling'!J57-'CRM5.1'!J57</f>
        <v>-0.30067907693310048</v>
      </c>
      <c r="K57" s="1">
        <f>'CRM5.1Upsampling'!K57-'CRM5.1'!K57</f>
        <v>-0.30087693121399894</v>
      </c>
      <c r="M57" s="1">
        <f>('CRM5.1Upsampling'!D57-'CRM5.1'!D57)/'CRM5.1'!D57</f>
        <v>0</v>
      </c>
      <c r="N57" s="1">
        <f>('CRM5.1Upsampling'!E57-'CRM5.1'!E57)/'CRM5.1'!E57</f>
        <v>0</v>
      </c>
      <c r="O57" s="1">
        <f>('CRM5.1Upsampling'!F57-'CRM5.1'!F57)/'CRM5.1'!F57</f>
        <v>0</v>
      </c>
      <c r="P57" s="1">
        <f>('CRM5.1Upsampling'!G57-'CRM5.1'!G57)/'CRM5.1'!G57</f>
        <v>0</v>
      </c>
      <c r="Q57" s="1">
        <f>('CRM5.1Upsampling'!H57-'CRM5.1'!H57)/'CRM5.1'!H57</f>
        <v>-5.690614674823488E-3</v>
      </c>
      <c r="R57" s="1">
        <f>('CRM5.1Upsampling'!I57-'CRM5.1'!I57)/'CRM5.1'!I57</f>
        <v>-5.1690485080452308E-3</v>
      </c>
      <c r="S57" s="1">
        <f>('CRM5.1Upsampling'!J57-'CRM5.1'!J57)/'CRM5.1'!J57</f>
        <v>-5.1702011648713823E-3</v>
      </c>
      <c r="T57" s="1">
        <f>('CRM5.1Upsampling'!K57-'CRM5.1'!K57)/'CRM5.1'!K57</f>
        <v>-5.173590607340699E-3</v>
      </c>
    </row>
    <row r="58" spans="1:20" x14ac:dyDescent="0.3">
      <c r="A58" t="s">
        <v>77</v>
      </c>
      <c r="B58" t="s">
        <v>71</v>
      </c>
      <c r="C58" t="s">
        <v>39</v>
      </c>
      <c r="D58" s="1">
        <f>'CRM5.1Upsampling'!D58-'CRM5.1'!D58</f>
        <v>0</v>
      </c>
      <c r="E58" s="1">
        <f>'CRM5.1Upsampling'!E58-'CRM5.1'!E58</f>
        <v>0</v>
      </c>
      <c r="F58" s="1">
        <f>'CRM5.1Upsampling'!F58-'CRM5.1'!F58</f>
        <v>0</v>
      </c>
      <c r="G58" s="1">
        <f>'CRM5.1Upsampling'!G58-'CRM5.1'!G58</f>
        <v>0</v>
      </c>
      <c r="H58" s="1">
        <f>'CRM5.1Upsampling'!H58-'CRM5.1'!H58</f>
        <v>-0.26971941833069479</v>
      </c>
      <c r="I58" s="1">
        <f>'CRM5.1Upsampling'!I58-'CRM5.1'!I58</f>
        <v>-0.17838494438289842</v>
      </c>
      <c r="J58" s="1">
        <f>'CRM5.1Upsampling'!J58-'CRM5.1'!J58</f>
        <v>-0.17861588546460183</v>
      </c>
      <c r="K58" s="1">
        <f>'CRM5.1Upsampling'!K58-'CRM5.1'!K58</f>
        <v>-0.18005680365610033</v>
      </c>
      <c r="M58" s="1">
        <f>('CRM5.1Upsampling'!D58-'CRM5.1'!D58)/'CRM5.1'!D58</f>
        <v>0</v>
      </c>
      <c r="N58" s="1">
        <f>('CRM5.1Upsampling'!E58-'CRM5.1'!E58)/'CRM5.1'!E58</f>
        <v>0</v>
      </c>
      <c r="O58" s="1">
        <f>('CRM5.1Upsampling'!F58-'CRM5.1'!F58)/'CRM5.1'!F58</f>
        <v>0</v>
      </c>
      <c r="P58" s="1">
        <f>('CRM5.1Upsampling'!G58-'CRM5.1'!G58)/'CRM5.1'!G58</f>
        <v>0</v>
      </c>
      <c r="Q58" s="1">
        <f>('CRM5.1Upsampling'!H58-'CRM5.1'!H58)/'CRM5.1'!H58</f>
        <v>-4.6327627711441359E-3</v>
      </c>
      <c r="R58" s="1">
        <f>('CRM5.1Upsampling'!I58-'CRM5.1'!I58)/'CRM5.1'!I58</f>
        <v>-3.0568962123746794E-3</v>
      </c>
      <c r="S58" s="1">
        <f>('CRM5.1Upsampling'!J58-'CRM5.1'!J58)/'CRM5.1'!J58</f>
        <v>-3.0608256966858033E-3</v>
      </c>
      <c r="T58" s="1">
        <f>('CRM5.1Upsampling'!K58-'CRM5.1'!K58)/'CRM5.1'!K58</f>
        <v>-3.0854607631645888E-3</v>
      </c>
    </row>
    <row r="59" spans="1:20" x14ac:dyDescent="0.3">
      <c r="A59" t="s">
        <v>78</v>
      </c>
      <c r="B59" t="s">
        <v>71</v>
      </c>
      <c r="C59" t="s">
        <v>39</v>
      </c>
      <c r="D59" s="1">
        <f>'CRM5.1Upsampling'!D59-'CRM5.1'!D59</f>
        <v>0</v>
      </c>
      <c r="E59" s="1">
        <f>'CRM5.1Upsampling'!E59-'CRM5.1'!E59</f>
        <v>0</v>
      </c>
      <c r="F59" s="1">
        <f>'CRM5.1Upsampling'!F59-'CRM5.1'!F59</f>
        <v>0</v>
      </c>
      <c r="G59" s="1">
        <f>'CRM5.1Upsampling'!G59-'CRM5.1'!G59</f>
        <v>0</v>
      </c>
      <c r="H59" s="1">
        <f>'CRM5.1Upsampling'!H59-'CRM5.1'!H59</f>
        <v>-0.32994864986260097</v>
      </c>
      <c r="I59" s="1">
        <f>'CRM5.1Upsampling'!I59-'CRM5.1'!I59</f>
        <v>-0.30060968826909829</v>
      </c>
      <c r="J59" s="1">
        <f>'CRM5.1Upsampling'!J59-'CRM5.1'!J59</f>
        <v>-0.30067907693310048</v>
      </c>
      <c r="K59" s="1">
        <f>'CRM5.1Upsampling'!K59-'CRM5.1'!K59</f>
        <v>-0.30087693121399894</v>
      </c>
      <c r="M59" s="1">
        <f>('CRM5.1Upsampling'!D59-'CRM5.1'!D59)/'CRM5.1'!D59</f>
        <v>0</v>
      </c>
      <c r="N59" s="1">
        <f>('CRM5.1Upsampling'!E59-'CRM5.1'!E59)/'CRM5.1'!E59</f>
        <v>0</v>
      </c>
      <c r="O59" s="1">
        <f>('CRM5.1Upsampling'!F59-'CRM5.1'!F59)/'CRM5.1'!F59</f>
        <v>0</v>
      </c>
      <c r="P59" s="1">
        <f>('CRM5.1Upsampling'!G59-'CRM5.1'!G59)/'CRM5.1'!G59</f>
        <v>0</v>
      </c>
      <c r="Q59" s="1">
        <f>('CRM5.1Upsampling'!H59-'CRM5.1'!H59)/'CRM5.1'!H59</f>
        <v>-5.690614674823488E-3</v>
      </c>
      <c r="R59" s="1">
        <f>('CRM5.1Upsampling'!I59-'CRM5.1'!I59)/'CRM5.1'!I59</f>
        <v>-5.1690485080452308E-3</v>
      </c>
      <c r="S59" s="1">
        <f>('CRM5.1Upsampling'!J59-'CRM5.1'!J59)/'CRM5.1'!J59</f>
        <v>-5.1702011648713823E-3</v>
      </c>
      <c r="T59" s="1">
        <f>('CRM5.1Upsampling'!K59-'CRM5.1'!K59)/'CRM5.1'!K59</f>
        <v>-5.173590607340699E-3</v>
      </c>
    </row>
    <row r="60" spans="1:20" x14ac:dyDescent="0.3">
      <c r="A60" t="s">
        <v>79</v>
      </c>
      <c r="B60" t="s">
        <v>71</v>
      </c>
      <c r="C60" t="s">
        <v>39</v>
      </c>
      <c r="D60" s="1">
        <f>'CRM5.1Upsampling'!D60-'CRM5.1'!D60</f>
        <v>0</v>
      </c>
      <c r="E60" s="1">
        <f>'CRM5.1Upsampling'!E60-'CRM5.1'!E60</f>
        <v>0</v>
      </c>
      <c r="F60" s="1">
        <f>'CRM5.1Upsampling'!F60-'CRM5.1'!F60</f>
        <v>0</v>
      </c>
      <c r="G60" s="1">
        <f>'CRM5.1Upsampling'!G60-'CRM5.1'!G60</f>
        <v>0</v>
      </c>
      <c r="H60" s="1">
        <f>'CRM5.1Upsampling'!H60-'CRM5.1'!H60</f>
        <v>-5.6935397363027107E-3</v>
      </c>
      <c r="I60" s="1">
        <f>'CRM5.1Upsampling'!I60-'CRM5.1'!I60</f>
        <v>-1.9425222066228045</v>
      </c>
      <c r="J60" s="1">
        <f>'CRM5.1Upsampling'!J60-'CRM5.1'!J60</f>
        <v>-4.1829883004723953</v>
      </c>
      <c r="K60" s="1">
        <f>'CRM5.1Upsampling'!K60-'CRM5.1'!K60</f>
        <v>-4.8493056940654</v>
      </c>
      <c r="M60" s="1">
        <f>('CRM5.1Upsampling'!D60-'CRM5.1'!D60)/'CRM5.1'!D60</f>
        <v>0</v>
      </c>
      <c r="N60" s="1">
        <f>('CRM5.1Upsampling'!E60-'CRM5.1'!E60)/'CRM5.1'!E60</f>
        <v>0</v>
      </c>
      <c r="O60" s="1">
        <f>('CRM5.1Upsampling'!F60-'CRM5.1'!F60)/'CRM5.1'!F60</f>
        <v>0</v>
      </c>
      <c r="P60" s="1">
        <f>('CRM5.1Upsampling'!G60-'CRM5.1'!G60)/'CRM5.1'!G60</f>
        <v>0</v>
      </c>
      <c r="Q60" s="1">
        <f>('CRM5.1Upsampling'!H60-'CRM5.1'!H60)/'CRM5.1'!H60</f>
        <v>-1.8978264816558397E-4</v>
      </c>
      <c r="R60" s="1">
        <f>('CRM5.1Upsampling'!I60-'CRM5.1'!I60)/'CRM5.1'!I60</f>
        <v>-4.011662682397784E-2</v>
      </c>
      <c r="S60" s="1">
        <f>('CRM5.1Upsampling'!J60-'CRM5.1'!J60)/'CRM5.1'!J60</f>
        <v>-8.0065632180138652E-2</v>
      </c>
      <c r="T60" s="1">
        <f>('CRM5.1Upsampling'!K60-'CRM5.1'!K60)/'CRM5.1'!K60</f>
        <v>-9.1005238265171151E-2</v>
      </c>
    </row>
    <row r="61" spans="1:20" x14ac:dyDescent="0.3">
      <c r="A61" t="s">
        <v>80</v>
      </c>
      <c r="B61" t="s">
        <v>71</v>
      </c>
      <c r="C61" t="s">
        <v>39</v>
      </c>
      <c r="D61" s="1">
        <f>'CRM5.1Upsampling'!D61-'CRM5.1'!D61</f>
        <v>0</v>
      </c>
      <c r="E61" s="1">
        <f>'CRM5.1Upsampling'!E61-'CRM5.1'!E61</f>
        <v>0</v>
      </c>
      <c r="F61" s="1">
        <f>'CRM5.1Upsampling'!F61-'CRM5.1'!F61</f>
        <v>0</v>
      </c>
      <c r="G61" s="1">
        <f>'CRM5.1Upsampling'!G61-'CRM5.1'!G61</f>
        <v>0</v>
      </c>
      <c r="H61" s="1">
        <f>'CRM5.1Upsampling'!H61-'CRM5.1'!H61</f>
        <v>-1.2767667565903196E-2</v>
      </c>
      <c r="I61" s="1">
        <f>'CRM5.1Upsampling'!I61-'CRM5.1'!I61</f>
        <v>-0.74788838029270011</v>
      </c>
      <c r="J61" s="1">
        <f>'CRM5.1Upsampling'!J61-'CRM5.1'!J61</f>
        <v>-0.77739306649009876</v>
      </c>
      <c r="K61" s="1">
        <f>'CRM5.1Upsampling'!K61-'CRM5.1'!K61</f>
        <v>-0.93661798234919758</v>
      </c>
      <c r="M61" s="1">
        <f>('CRM5.1Upsampling'!D61-'CRM5.1'!D61)/'CRM5.1'!D61</f>
        <v>0</v>
      </c>
      <c r="N61" s="1">
        <f>('CRM5.1Upsampling'!E61-'CRM5.1'!E61)/'CRM5.1'!E61</f>
        <v>0</v>
      </c>
      <c r="O61" s="1">
        <f>('CRM5.1Upsampling'!F61-'CRM5.1'!F61)/'CRM5.1'!F61</f>
        <v>0</v>
      </c>
      <c r="P61" s="1">
        <f>('CRM5.1Upsampling'!G61-'CRM5.1'!G61)/'CRM5.1'!G61</f>
        <v>0</v>
      </c>
      <c r="Q61" s="1">
        <f>('CRM5.1Upsampling'!H61-'CRM5.1'!H61)/'CRM5.1'!H61</f>
        <v>-3.159661641203236E-4</v>
      </c>
      <c r="R61" s="1">
        <f>('CRM5.1Upsampling'!I61-'CRM5.1'!I61)/'CRM5.1'!I61</f>
        <v>-1.4246212806329275E-2</v>
      </c>
      <c r="S61" s="1">
        <f>('CRM5.1Upsampling'!J61-'CRM5.1'!J61)/'CRM5.1'!J61</f>
        <v>-1.4695721351073009E-2</v>
      </c>
      <c r="T61" s="1">
        <f>('CRM5.1Upsampling'!K61-'CRM5.1'!K61)/'CRM5.1'!K61</f>
        <v>-1.7667471207489769E-2</v>
      </c>
    </row>
    <row r="62" spans="1:20" x14ac:dyDescent="0.3">
      <c r="A62" t="s">
        <v>70</v>
      </c>
      <c r="B62" t="s">
        <v>81</v>
      </c>
      <c r="C62" t="s">
        <v>39</v>
      </c>
      <c r="D62" s="1">
        <f>'CRM5.1Upsampling'!D62-'CRM5.1'!D62</f>
        <v>0</v>
      </c>
      <c r="E62" s="1">
        <f>'CRM5.1Upsampling'!E62-'CRM5.1'!E62</f>
        <v>0</v>
      </c>
      <c r="F62" s="1">
        <f>'CRM5.1Upsampling'!F62-'CRM5.1'!F62</f>
        <v>0</v>
      </c>
      <c r="G62" s="1">
        <f>'CRM5.1Upsampling'!G62-'CRM5.1'!G62</f>
        <v>0</v>
      </c>
      <c r="H62" s="1">
        <f>'CRM5.1Upsampling'!H62-'CRM5.1'!H62</f>
        <v>0.25830712602940054</v>
      </c>
      <c r="I62" s="1">
        <f>'CRM5.1Upsampling'!I62-'CRM5.1'!I62</f>
        <v>0.27030043436669615</v>
      </c>
      <c r="J62" s="1">
        <f>'CRM5.1Upsampling'!J62-'CRM5.1'!J62</f>
        <v>0.27110788531819452</v>
      </c>
      <c r="K62" s="1">
        <f>'CRM5.1Upsampling'!K62-'CRM5.1'!K62</f>
        <v>0.27116936311250583</v>
      </c>
      <c r="M62" s="1">
        <f>('CRM5.1Upsampling'!D62-'CRM5.1'!D62)/'CRM5.1'!D62</f>
        <v>0</v>
      </c>
      <c r="N62" s="1">
        <f>('CRM5.1Upsampling'!E62-'CRM5.1'!E62)/'CRM5.1'!E62</f>
        <v>0</v>
      </c>
      <c r="O62" s="1">
        <f>('CRM5.1Upsampling'!F62-'CRM5.1'!F62)/'CRM5.1'!F62</f>
        <v>0</v>
      </c>
      <c r="P62" s="1">
        <f>('CRM5.1Upsampling'!G62-'CRM5.1'!G62)/'CRM5.1'!G62</f>
        <v>0</v>
      </c>
      <c r="Q62" s="1">
        <f>('CRM5.1Upsampling'!H62-'CRM5.1'!H62)/'CRM5.1'!H62</f>
        <v>4.3407242273472112E-3</v>
      </c>
      <c r="R62" s="1">
        <f>('CRM5.1Upsampling'!I62-'CRM5.1'!I62)/'CRM5.1'!I62</f>
        <v>4.4903456136007585E-3</v>
      </c>
      <c r="S62" s="1">
        <f>('CRM5.1Upsampling'!J62-'CRM5.1'!J62)/'CRM5.1'!J62</f>
        <v>4.5036674557399582E-3</v>
      </c>
      <c r="T62" s="1">
        <f>('CRM5.1Upsampling'!K62-'CRM5.1'!K62)/'CRM5.1'!K62</f>
        <v>4.504730356406474E-3</v>
      </c>
    </row>
    <row r="63" spans="1:20" x14ac:dyDescent="0.3">
      <c r="A63" t="s">
        <v>82</v>
      </c>
      <c r="B63" t="s">
        <v>81</v>
      </c>
      <c r="C63" t="s">
        <v>39</v>
      </c>
      <c r="D63" s="1">
        <f>'CRM5.1Upsampling'!D63-'CRM5.1'!D63</f>
        <v>0</v>
      </c>
      <c r="E63" s="1">
        <f>'CRM5.1Upsampling'!E63-'CRM5.1'!E63</f>
        <v>0</v>
      </c>
      <c r="F63" s="1">
        <f>'CRM5.1Upsampling'!F63-'CRM5.1'!F63</f>
        <v>0</v>
      </c>
      <c r="G63" s="1">
        <f>'CRM5.1Upsampling'!G63-'CRM5.1'!G63</f>
        <v>0</v>
      </c>
      <c r="H63" s="1">
        <f>'CRM5.1Upsampling'!H63-'CRM5.1'!H63</f>
        <v>1.460651521699674E-2</v>
      </c>
      <c r="I63" s="1">
        <f>'CRM5.1Upsampling'!I63-'CRM5.1'!I63</f>
        <v>-0.21722642551209503</v>
      </c>
      <c r="J63" s="1">
        <f>'CRM5.1Upsampling'!J63-'CRM5.1'!J63</f>
        <v>-0.53421257461609883</v>
      </c>
      <c r="K63" s="1">
        <f>'CRM5.1Upsampling'!K63-'CRM5.1'!K63</f>
        <v>-0.60838481534290167</v>
      </c>
      <c r="M63" s="1">
        <f>('CRM5.1Upsampling'!D63-'CRM5.1'!D63)/'CRM5.1'!D63</f>
        <v>0</v>
      </c>
      <c r="N63" s="1">
        <f>('CRM5.1Upsampling'!E63-'CRM5.1'!E63)/'CRM5.1'!E63</f>
        <v>0</v>
      </c>
      <c r="O63" s="1">
        <f>('CRM5.1Upsampling'!F63-'CRM5.1'!F63)/'CRM5.1'!F63</f>
        <v>0</v>
      </c>
      <c r="P63" s="1">
        <f>('CRM5.1Upsampling'!G63-'CRM5.1'!G63)/'CRM5.1'!G63</f>
        <v>0</v>
      </c>
      <c r="Q63" s="1">
        <f>('CRM5.1Upsampling'!H63-'CRM5.1'!H63)/'CRM5.1'!H63</f>
        <v>4.3046599709480423E-4</v>
      </c>
      <c r="R63" s="1">
        <f>('CRM5.1Upsampling'!I63-'CRM5.1'!I63)/'CRM5.1'!I63</f>
        <v>-4.2558152927162207E-3</v>
      </c>
      <c r="S63" s="1">
        <f>('CRM5.1Upsampling'!J63-'CRM5.1'!J63)/'CRM5.1'!J63</f>
        <v>-1.0053015565896526E-2</v>
      </c>
      <c r="T63" s="1">
        <f>('CRM5.1Upsampling'!K63-'CRM5.1'!K63)/'CRM5.1'!K63</f>
        <v>-1.1399858101932206E-2</v>
      </c>
    </row>
    <row r="64" spans="1:20" x14ac:dyDescent="0.3">
      <c r="A64" t="s">
        <v>72</v>
      </c>
      <c r="B64" t="s">
        <v>81</v>
      </c>
      <c r="C64" t="s">
        <v>39</v>
      </c>
      <c r="D64" s="1">
        <f>'CRM5.1Upsampling'!D64-'CRM5.1'!D64</f>
        <v>0</v>
      </c>
      <c r="E64" s="1">
        <f>'CRM5.1Upsampling'!E64-'CRM5.1'!E64</f>
        <v>0</v>
      </c>
      <c r="F64" s="1">
        <f>'CRM5.1Upsampling'!F64-'CRM5.1'!F64</f>
        <v>0</v>
      </c>
      <c r="G64" s="1">
        <f>'CRM5.1Upsampling'!G64-'CRM5.1'!G64</f>
        <v>0</v>
      </c>
      <c r="H64" s="1">
        <f>'CRM5.1Upsampling'!H64-'CRM5.1'!H64</f>
        <v>-1.819447192801249E-3</v>
      </c>
      <c r="I64" s="1">
        <f>'CRM5.1Upsampling'!I64-'CRM5.1'!I64</f>
        <v>-0.32342867247129448</v>
      </c>
      <c r="J64" s="1">
        <f>'CRM5.1Upsampling'!J64-'CRM5.1'!J64</f>
        <v>-0.4365797340856048</v>
      </c>
      <c r="K64" s="1">
        <f>'CRM5.1Upsampling'!K64-'CRM5.1'!K64</f>
        <v>-0.50942992073039761</v>
      </c>
      <c r="M64" s="1">
        <f>('CRM5.1Upsampling'!D64-'CRM5.1'!D64)/'CRM5.1'!D64</f>
        <v>0</v>
      </c>
      <c r="N64" s="1">
        <f>('CRM5.1Upsampling'!E64-'CRM5.1'!E64)/'CRM5.1'!E64</f>
        <v>0</v>
      </c>
      <c r="O64" s="1">
        <f>('CRM5.1Upsampling'!F64-'CRM5.1'!F64)/'CRM5.1'!F64</f>
        <v>0</v>
      </c>
      <c r="P64" s="1">
        <f>('CRM5.1Upsampling'!G64-'CRM5.1'!G64)/'CRM5.1'!G64</f>
        <v>0</v>
      </c>
      <c r="Q64" s="1">
        <f>('CRM5.1Upsampling'!H64-'CRM5.1'!H64)/'CRM5.1'!H64</f>
        <v>-4.1028913477116412E-5</v>
      </c>
      <c r="R64" s="1">
        <f>('CRM5.1Upsampling'!I64-'CRM5.1'!I64)/'CRM5.1'!I64</f>
        <v>-6.1095723838745387E-3</v>
      </c>
      <c r="S64" s="1">
        <f>('CRM5.1Upsampling'!J64-'CRM5.1'!J64)/'CRM5.1'!J64</f>
        <v>-8.1935489019016594E-3</v>
      </c>
      <c r="T64" s="1">
        <f>('CRM5.1Upsampling'!K64-'CRM5.1'!K64)/'CRM5.1'!K64</f>
        <v>-9.547385345160855E-3</v>
      </c>
    </row>
    <row r="65" spans="1:20" x14ac:dyDescent="0.3">
      <c r="A65" t="s">
        <v>83</v>
      </c>
      <c r="B65" t="s">
        <v>81</v>
      </c>
      <c r="C65" t="s">
        <v>39</v>
      </c>
      <c r="D65" s="1">
        <f>'CRM5.1Upsampling'!D65-'CRM5.1'!D65</f>
        <v>0</v>
      </c>
      <c r="E65" s="1">
        <f>'CRM5.1Upsampling'!E65-'CRM5.1'!E65</f>
        <v>0</v>
      </c>
      <c r="F65" s="1">
        <f>'CRM5.1Upsampling'!F65-'CRM5.1'!F65</f>
        <v>0</v>
      </c>
      <c r="G65" s="1">
        <f>'CRM5.1Upsampling'!G65-'CRM5.1'!G65</f>
        <v>0</v>
      </c>
      <c r="H65" s="1">
        <f>'CRM5.1Upsampling'!H65-'CRM5.1'!H65</f>
        <v>-0.32994864986260097</v>
      </c>
      <c r="I65" s="1">
        <f>'CRM5.1Upsampling'!I65-'CRM5.1'!I65</f>
        <v>-0.30060968826919776</v>
      </c>
      <c r="J65" s="1">
        <f>'CRM5.1Upsampling'!J65-'CRM5.1'!J65</f>
        <v>-0.30067907693309337</v>
      </c>
      <c r="K65" s="1">
        <f>'CRM5.1Upsampling'!K65-'CRM5.1'!K65</f>
        <v>-0.30087693121400605</v>
      </c>
      <c r="M65" s="1">
        <f>('CRM5.1Upsampling'!D65-'CRM5.1'!D65)/'CRM5.1'!D65</f>
        <v>0</v>
      </c>
      <c r="N65" s="1">
        <f>('CRM5.1Upsampling'!E65-'CRM5.1'!E65)/'CRM5.1'!E65</f>
        <v>0</v>
      </c>
      <c r="O65" s="1">
        <f>('CRM5.1Upsampling'!F65-'CRM5.1'!F65)/'CRM5.1'!F65</f>
        <v>0</v>
      </c>
      <c r="P65" s="1">
        <f>('CRM5.1Upsampling'!G65-'CRM5.1'!G65)/'CRM5.1'!G65</f>
        <v>0</v>
      </c>
      <c r="Q65" s="1">
        <f>('CRM5.1Upsampling'!H65-'CRM5.1'!H65)/'CRM5.1'!H65</f>
        <v>-6.0022424281586141E-3</v>
      </c>
      <c r="R65" s="1">
        <f>('CRM5.1Upsampling'!I65-'CRM5.1'!I65)/'CRM5.1'!I65</f>
        <v>-5.4512186172922415E-3</v>
      </c>
      <c r="S65" s="1">
        <f>('CRM5.1Upsampling'!J65-'CRM5.1'!J65)/'CRM5.1'!J65</f>
        <v>-5.4524318645330508E-3</v>
      </c>
      <c r="T65" s="1">
        <f>('CRM5.1Upsampling'!K65-'CRM5.1'!K65)/'CRM5.1'!K65</f>
        <v>-5.4560055998888121E-3</v>
      </c>
    </row>
    <row r="66" spans="1:20" x14ac:dyDescent="0.3">
      <c r="A66" t="s">
        <v>84</v>
      </c>
      <c r="B66" t="s">
        <v>81</v>
      </c>
      <c r="C66" t="s">
        <v>39</v>
      </c>
      <c r="D66" s="1">
        <f>'CRM5.1Upsampling'!D66-'CRM5.1'!D66</f>
        <v>0</v>
      </c>
      <c r="E66" s="1">
        <f>'CRM5.1Upsampling'!E66-'CRM5.1'!E66</f>
        <v>0</v>
      </c>
      <c r="F66" s="1">
        <f>'CRM5.1Upsampling'!F66-'CRM5.1'!F66</f>
        <v>0</v>
      </c>
      <c r="G66" s="1">
        <f>'CRM5.1Upsampling'!G66-'CRM5.1'!G66</f>
        <v>0</v>
      </c>
      <c r="H66" s="1">
        <f>'CRM5.1Upsampling'!H66-'CRM5.1'!H66</f>
        <v>-0.32994864986260097</v>
      </c>
      <c r="I66" s="1">
        <f>'CRM5.1Upsampling'!I66-'CRM5.1'!I66</f>
        <v>-0.30060968826909829</v>
      </c>
      <c r="J66" s="1">
        <f>'CRM5.1Upsampling'!J66-'CRM5.1'!J66</f>
        <v>-0.30067907693310048</v>
      </c>
      <c r="K66" s="1">
        <f>'CRM5.1Upsampling'!K66-'CRM5.1'!K66</f>
        <v>-0.30087693121399894</v>
      </c>
      <c r="M66" s="1">
        <f>('CRM5.1Upsampling'!D66-'CRM5.1'!D66)/'CRM5.1'!D66</f>
        <v>0</v>
      </c>
      <c r="N66" s="1">
        <f>('CRM5.1Upsampling'!E66-'CRM5.1'!E66)/'CRM5.1'!E66</f>
        <v>0</v>
      </c>
      <c r="O66" s="1">
        <f>('CRM5.1Upsampling'!F66-'CRM5.1'!F66)/'CRM5.1'!F66</f>
        <v>0</v>
      </c>
      <c r="P66" s="1">
        <f>('CRM5.1Upsampling'!G66-'CRM5.1'!G66)/'CRM5.1'!G66</f>
        <v>0</v>
      </c>
      <c r="Q66" s="1">
        <f>('CRM5.1Upsampling'!H66-'CRM5.1'!H66)/'CRM5.1'!H66</f>
        <v>-6.2008785374279675E-3</v>
      </c>
      <c r="R66" s="1">
        <f>('CRM5.1Upsampling'!I66-'CRM5.1'!I66)/'CRM5.1'!I66</f>
        <v>-5.6310296088045867E-3</v>
      </c>
      <c r="S66" s="1">
        <f>('CRM5.1Upsampling'!J66-'CRM5.1'!J66)/'CRM5.1'!J66</f>
        <v>-5.6322813409797699E-3</v>
      </c>
      <c r="T66" s="1">
        <f>('CRM5.1Upsampling'!K66-'CRM5.1'!K66)/'CRM5.1'!K66</f>
        <v>-5.6359724762321461E-3</v>
      </c>
    </row>
    <row r="67" spans="1:20" x14ac:dyDescent="0.3">
      <c r="A67" t="s">
        <v>85</v>
      </c>
      <c r="B67" t="s">
        <v>81</v>
      </c>
      <c r="C67" t="s">
        <v>39</v>
      </c>
      <c r="D67" s="1">
        <f>'CRM5.1Upsampling'!D67-'CRM5.1'!D67</f>
        <v>0</v>
      </c>
      <c r="E67" s="1">
        <f>'CRM5.1Upsampling'!E67-'CRM5.1'!E67</f>
        <v>0</v>
      </c>
      <c r="F67" s="1">
        <f>'CRM5.1Upsampling'!F67-'CRM5.1'!F67</f>
        <v>0</v>
      </c>
      <c r="G67" s="1">
        <f>'CRM5.1Upsampling'!G67-'CRM5.1'!G67</f>
        <v>0</v>
      </c>
      <c r="H67" s="1">
        <f>'CRM5.1Upsampling'!H67-'CRM5.1'!H67</f>
        <v>-0.32994864986260097</v>
      </c>
      <c r="I67" s="1">
        <f>'CRM5.1Upsampling'!I67-'CRM5.1'!I67</f>
        <v>-0.30060968826919776</v>
      </c>
      <c r="J67" s="1">
        <f>'CRM5.1Upsampling'!J67-'CRM5.1'!J67</f>
        <v>-0.30067907693309337</v>
      </c>
      <c r="K67" s="1">
        <f>'CRM5.1Upsampling'!K67-'CRM5.1'!K67</f>
        <v>-0.30087693121400605</v>
      </c>
      <c r="M67" s="1">
        <f>('CRM5.1Upsampling'!D67-'CRM5.1'!D67)/'CRM5.1'!D67</f>
        <v>0</v>
      </c>
      <c r="N67" s="1">
        <f>('CRM5.1Upsampling'!E67-'CRM5.1'!E67)/'CRM5.1'!E67</f>
        <v>0</v>
      </c>
      <c r="O67" s="1">
        <f>('CRM5.1Upsampling'!F67-'CRM5.1'!F67)/'CRM5.1'!F67</f>
        <v>0</v>
      </c>
      <c r="P67" s="1">
        <f>('CRM5.1Upsampling'!G67-'CRM5.1'!G67)/'CRM5.1'!G67</f>
        <v>0</v>
      </c>
      <c r="Q67" s="1">
        <f>('CRM5.1Upsampling'!H67-'CRM5.1'!H67)/'CRM5.1'!H67</f>
        <v>-6.0022424281586141E-3</v>
      </c>
      <c r="R67" s="1">
        <f>('CRM5.1Upsampling'!I67-'CRM5.1'!I67)/'CRM5.1'!I67</f>
        <v>-5.4512186172922415E-3</v>
      </c>
      <c r="S67" s="1">
        <f>('CRM5.1Upsampling'!J67-'CRM5.1'!J67)/'CRM5.1'!J67</f>
        <v>-5.4524318645330508E-3</v>
      </c>
      <c r="T67" s="1">
        <f>('CRM5.1Upsampling'!K67-'CRM5.1'!K67)/'CRM5.1'!K67</f>
        <v>-5.4560055998888121E-3</v>
      </c>
    </row>
    <row r="68" spans="1:20" x14ac:dyDescent="0.3">
      <c r="A68" t="s">
        <v>86</v>
      </c>
      <c r="B68" t="s">
        <v>81</v>
      </c>
      <c r="C68" t="s">
        <v>39</v>
      </c>
      <c r="D68" s="1">
        <f>'CRM5.1Upsampling'!D68-'CRM5.1'!D68</f>
        <v>0</v>
      </c>
      <c r="E68" s="1">
        <f>'CRM5.1Upsampling'!E68-'CRM5.1'!E68</f>
        <v>0</v>
      </c>
      <c r="F68" s="1">
        <f>'CRM5.1Upsampling'!F68-'CRM5.1'!F68</f>
        <v>0</v>
      </c>
      <c r="G68" s="1">
        <f>'CRM5.1Upsampling'!G68-'CRM5.1'!G68</f>
        <v>0</v>
      </c>
      <c r="H68" s="1">
        <f>'CRM5.1Upsampling'!H68-'CRM5.1'!H68</f>
        <v>-0.32994864986260097</v>
      </c>
      <c r="I68" s="1">
        <f>'CRM5.1Upsampling'!I68-'CRM5.1'!I68</f>
        <v>-0.30060968826919776</v>
      </c>
      <c r="J68" s="1">
        <f>'CRM5.1Upsampling'!J68-'CRM5.1'!J68</f>
        <v>-0.30067907693309337</v>
      </c>
      <c r="K68" s="1">
        <f>'CRM5.1Upsampling'!K68-'CRM5.1'!K68</f>
        <v>-0.30087693121400605</v>
      </c>
      <c r="M68" s="1">
        <f>('CRM5.1Upsampling'!D68-'CRM5.1'!D68)/'CRM5.1'!D68</f>
        <v>0</v>
      </c>
      <c r="N68" s="1">
        <f>('CRM5.1Upsampling'!E68-'CRM5.1'!E68)/'CRM5.1'!E68</f>
        <v>0</v>
      </c>
      <c r="O68" s="1">
        <f>('CRM5.1Upsampling'!F68-'CRM5.1'!F68)/'CRM5.1'!F68</f>
        <v>0</v>
      </c>
      <c r="P68" s="1">
        <f>('CRM5.1Upsampling'!G68-'CRM5.1'!G68)/'CRM5.1'!G68</f>
        <v>0</v>
      </c>
      <c r="Q68" s="1">
        <f>('CRM5.1Upsampling'!H68-'CRM5.1'!H68)/'CRM5.1'!H68</f>
        <v>-6.0022424281586141E-3</v>
      </c>
      <c r="R68" s="1">
        <f>('CRM5.1Upsampling'!I68-'CRM5.1'!I68)/'CRM5.1'!I68</f>
        <v>-5.4512186172922415E-3</v>
      </c>
      <c r="S68" s="1">
        <f>('CRM5.1Upsampling'!J68-'CRM5.1'!J68)/'CRM5.1'!J68</f>
        <v>-5.4524318645330508E-3</v>
      </c>
      <c r="T68" s="1">
        <f>('CRM5.1Upsampling'!K68-'CRM5.1'!K68)/'CRM5.1'!K68</f>
        <v>-5.4560055998888121E-3</v>
      </c>
    </row>
    <row r="69" spans="1:20" x14ac:dyDescent="0.3">
      <c r="A69" t="s">
        <v>87</v>
      </c>
      <c r="B69" t="s">
        <v>81</v>
      </c>
      <c r="C69" t="s">
        <v>39</v>
      </c>
      <c r="D69" s="1">
        <f>'CRM5.1Upsampling'!D69-'CRM5.1'!D69</f>
        <v>0</v>
      </c>
      <c r="E69" s="1">
        <f>'CRM5.1Upsampling'!E69-'CRM5.1'!E69</f>
        <v>0</v>
      </c>
      <c r="F69" s="1">
        <f>'CRM5.1Upsampling'!F69-'CRM5.1'!F69</f>
        <v>0</v>
      </c>
      <c r="G69" s="1">
        <f>'CRM5.1Upsampling'!G69-'CRM5.1'!G69</f>
        <v>0</v>
      </c>
      <c r="H69" s="1">
        <f>'CRM5.1Upsampling'!H69-'CRM5.1'!H69</f>
        <v>-1.0151104541016309E-3</v>
      </c>
      <c r="I69" s="1">
        <f>'CRM5.1Upsampling'!I69-'CRM5.1'!I69</f>
        <v>-1.6440013060783016</v>
      </c>
      <c r="J69" s="1">
        <f>'CRM5.1Upsampling'!J69-'CRM5.1'!J69</f>
        <v>-3.7039084860766991</v>
      </c>
      <c r="K69" s="1">
        <f>'CRM5.1Upsampling'!K69-'CRM5.1'!K69</f>
        <v>-4.5082169504014047</v>
      </c>
      <c r="M69" s="1">
        <f>('CRM5.1Upsampling'!D69-'CRM5.1'!D69)/'CRM5.1'!D69</f>
        <v>0</v>
      </c>
      <c r="N69" s="1">
        <f>('CRM5.1Upsampling'!E69-'CRM5.1'!E69)/'CRM5.1'!E69</f>
        <v>0</v>
      </c>
      <c r="O69" s="1">
        <f>('CRM5.1Upsampling'!F69-'CRM5.1'!F69)/'CRM5.1'!F69</f>
        <v>0</v>
      </c>
      <c r="P69" s="1">
        <f>('CRM5.1Upsampling'!G69-'CRM5.1'!G69)/'CRM5.1'!G69</f>
        <v>0</v>
      </c>
      <c r="Q69" s="1">
        <f>('CRM5.1Upsampling'!H69-'CRM5.1'!H69)/'CRM5.1'!H69</f>
        <v>-3.3058844268497792E-5</v>
      </c>
      <c r="R69" s="1">
        <f>('CRM5.1Upsampling'!I69-'CRM5.1'!I69)/'CRM5.1'!I69</f>
        <v>-3.4047049553844584E-2</v>
      </c>
      <c r="S69" s="1">
        <f>('CRM5.1Upsampling'!J69-'CRM5.1'!J69)/'CRM5.1'!J69</f>
        <v>-7.0998193267778148E-2</v>
      </c>
      <c r="T69" s="1">
        <f>('CRM5.1Upsampling'!K69-'CRM5.1'!K69)/'CRM5.1'!K69</f>
        <v>-8.4837508750011226E-2</v>
      </c>
    </row>
    <row r="70" spans="1:20" x14ac:dyDescent="0.3">
      <c r="A70" t="s">
        <v>79</v>
      </c>
      <c r="B70" t="s">
        <v>81</v>
      </c>
      <c r="C70" t="s">
        <v>39</v>
      </c>
      <c r="D70" s="1">
        <f>'CRM5.1Upsampling'!D70-'CRM5.1'!D70</f>
        <v>0</v>
      </c>
      <c r="E70" s="1">
        <f>'CRM5.1Upsampling'!E70-'CRM5.1'!E70</f>
        <v>0</v>
      </c>
      <c r="F70" s="1">
        <f>'CRM5.1Upsampling'!F70-'CRM5.1'!F70</f>
        <v>0</v>
      </c>
      <c r="G70" s="1">
        <f>'CRM5.1Upsampling'!G70-'CRM5.1'!G70</f>
        <v>0</v>
      </c>
      <c r="H70" s="1">
        <f>'CRM5.1Upsampling'!H70-'CRM5.1'!H70</f>
        <v>6.4021475459981048E-3</v>
      </c>
      <c r="I70" s="1">
        <f>'CRM5.1Upsampling'!I70-'CRM5.1'!I70</f>
        <v>-0.31666095064149857</v>
      </c>
      <c r="J70" s="1">
        <f>'CRM5.1Upsampling'!J70-'CRM5.1'!J70</f>
        <v>-0.79247826227489782</v>
      </c>
      <c r="K70" s="1">
        <f>'CRM5.1Upsampling'!K70-'CRM5.1'!K70</f>
        <v>-0.81691755704499514</v>
      </c>
      <c r="M70" s="1">
        <f>('CRM5.1Upsampling'!D70-'CRM5.1'!D70)/'CRM5.1'!D70</f>
        <v>0</v>
      </c>
      <c r="N70" s="1">
        <f>('CRM5.1Upsampling'!E70-'CRM5.1'!E70)/'CRM5.1'!E70</f>
        <v>0</v>
      </c>
      <c r="O70" s="1">
        <f>('CRM5.1Upsampling'!F70-'CRM5.1'!F70)/'CRM5.1'!F70</f>
        <v>0</v>
      </c>
      <c r="P70" s="1">
        <f>('CRM5.1Upsampling'!G70-'CRM5.1'!G70)/'CRM5.1'!G70</f>
        <v>0</v>
      </c>
      <c r="Q70" s="1">
        <f>('CRM5.1Upsampling'!H70-'CRM5.1'!H70)/'CRM5.1'!H70</f>
        <v>2.0700594235292444E-4</v>
      </c>
      <c r="R70" s="1">
        <f>('CRM5.1Upsampling'!I70-'CRM5.1'!I70)/'CRM5.1'!I70</f>
        <v>-6.8014154230049036E-3</v>
      </c>
      <c r="S70" s="1">
        <f>('CRM5.1Upsampling'!J70-'CRM5.1'!J70)/'CRM5.1'!J70</f>
        <v>-1.6524242108108596E-2</v>
      </c>
      <c r="T70" s="1">
        <f>('CRM5.1Upsampling'!K70-'CRM5.1'!K70)/'CRM5.1'!K70</f>
        <v>-1.6976647104883297E-2</v>
      </c>
    </row>
    <row r="71" spans="1:20" x14ac:dyDescent="0.3">
      <c r="A71" t="s">
        <v>80</v>
      </c>
      <c r="B71" t="s">
        <v>81</v>
      </c>
      <c r="C71" t="s">
        <v>39</v>
      </c>
      <c r="D71" s="1">
        <f>'CRM5.1Upsampling'!D71-'CRM5.1'!D71</f>
        <v>0</v>
      </c>
      <c r="E71" s="1">
        <f>'CRM5.1Upsampling'!E71-'CRM5.1'!E71</f>
        <v>0</v>
      </c>
      <c r="F71" s="1">
        <f>'CRM5.1Upsampling'!F71-'CRM5.1'!F71</f>
        <v>0</v>
      </c>
      <c r="G71" s="1">
        <f>'CRM5.1Upsampling'!G71-'CRM5.1'!G71</f>
        <v>0</v>
      </c>
      <c r="H71" s="1">
        <f>'CRM5.1Upsampling'!H71-'CRM5.1'!H71</f>
        <v>-4.3308090381394493E-2</v>
      </c>
      <c r="I71" s="1">
        <f>'CRM5.1Upsampling'!I71-'CRM5.1'!I71</f>
        <v>-0.26762808070689914</v>
      </c>
      <c r="J71" s="1">
        <f>'CRM5.1Upsampling'!J71-'CRM5.1'!J71</f>
        <v>-0.38224927712810342</v>
      </c>
      <c r="K71" s="1">
        <f>'CRM5.1Upsampling'!K71-'CRM5.1'!K71</f>
        <v>-0.44187672433330505</v>
      </c>
      <c r="M71" s="1">
        <f>('CRM5.1Upsampling'!D71-'CRM5.1'!D71)/'CRM5.1'!D71</f>
        <v>0</v>
      </c>
      <c r="N71" s="1">
        <f>('CRM5.1Upsampling'!E71-'CRM5.1'!E71)/'CRM5.1'!E71</f>
        <v>0</v>
      </c>
      <c r="O71" s="1">
        <f>('CRM5.1Upsampling'!F71-'CRM5.1'!F71)/'CRM5.1'!F71</f>
        <v>0</v>
      </c>
      <c r="P71" s="1">
        <f>('CRM5.1Upsampling'!G71-'CRM5.1'!G71)/'CRM5.1'!G71</f>
        <v>0</v>
      </c>
      <c r="Q71" s="1">
        <f>('CRM5.1Upsampling'!H71-'CRM5.1'!H71)/'CRM5.1'!H71</f>
        <v>-8.4580529714262922E-4</v>
      </c>
      <c r="R71" s="1">
        <f>('CRM5.1Upsampling'!I71-'CRM5.1'!I71)/'CRM5.1'!I71</f>
        <v>-4.8542699955657232E-3</v>
      </c>
      <c r="S71" s="1">
        <f>('CRM5.1Upsampling'!J71-'CRM5.1'!J71)/'CRM5.1'!J71</f>
        <v>-6.9059392018454109E-3</v>
      </c>
      <c r="T71" s="1">
        <f>('CRM5.1Upsampling'!K71-'CRM5.1'!K71)/'CRM5.1'!K71</f>
        <v>-7.9760143821174453E-3</v>
      </c>
    </row>
    <row r="72" spans="1:20" x14ac:dyDescent="0.3">
      <c r="A72" t="s">
        <v>88</v>
      </c>
      <c r="B72" t="s">
        <v>89</v>
      </c>
      <c r="C72" t="s">
        <v>39</v>
      </c>
      <c r="D72" s="1">
        <f>'CRM5.1Upsampling'!D72-'CRM5.1'!D72</f>
        <v>0</v>
      </c>
      <c r="E72" s="1">
        <f>'CRM5.1Upsampling'!E72-'CRM5.1'!E72</f>
        <v>0</v>
      </c>
      <c r="F72" s="1">
        <f>'CRM5.1Upsampling'!F72-'CRM5.1'!F72</f>
        <v>0</v>
      </c>
      <c r="G72" s="1">
        <f>'CRM5.1Upsampling'!G72-'CRM5.1'!G72</f>
        <v>0</v>
      </c>
      <c r="H72" s="1">
        <f>'CRM5.1Upsampling'!H72-'CRM5.1'!H72</f>
        <v>-3.2809833607032601E-3</v>
      </c>
      <c r="I72" s="1">
        <f>'CRM5.1Upsampling'!I72-'CRM5.1'!I72</f>
        <v>-1.5734872794396892E-2</v>
      </c>
      <c r="J72" s="1">
        <f>'CRM5.1Upsampling'!J72-'CRM5.1'!J72</f>
        <v>6.5062227063997113E-2</v>
      </c>
      <c r="K72" s="1">
        <f>'CRM5.1Upsampling'!K72-'CRM5.1'!K72</f>
        <v>3.0878154858498874E-2</v>
      </c>
      <c r="M72" s="1">
        <f>('CRM5.1Upsampling'!D72-'CRM5.1'!D72)/'CRM5.1'!D72</f>
        <v>0</v>
      </c>
      <c r="N72" s="1">
        <f>('CRM5.1Upsampling'!E72-'CRM5.1'!E72)/'CRM5.1'!E72</f>
        <v>0</v>
      </c>
      <c r="O72" s="1">
        <f>('CRM5.1Upsampling'!F72-'CRM5.1'!F72)/'CRM5.1'!F72</f>
        <v>0</v>
      </c>
      <c r="P72" s="1">
        <f>('CRM5.1Upsampling'!G72-'CRM5.1'!G72)/'CRM5.1'!G72</f>
        <v>0</v>
      </c>
      <c r="Q72" s="1">
        <f>('CRM5.1Upsampling'!H72-'CRM5.1'!H72)/'CRM5.1'!H72</f>
        <v>-8.8933472860647459E-5</v>
      </c>
      <c r="R72" s="1">
        <f>('CRM5.1Upsampling'!I72-'CRM5.1'!I72)/'CRM5.1'!I72</f>
        <v>-2.923009627723375E-4</v>
      </c>
      <c r="S72" s="1">
        <f>('CRM5.1Upsampling'!J72-'CRM5.1'!J72)/'CRM5.1'!J72</f>
        <v>1.1955216904493597E-3</v>
      </c>
      <c r="T72" s="1">
        <f>('CRM5.1Upsampling'!K72-'CRM5.1'!K72)/'CRM5.1'!K72</f>
        <v>5.6689055569869422E-4</v>
      </c>
    </row>
    <row r="73" spans="1:20" x14ac:dyDescent="0.3">
      <c r="M73" s="3">
        <f>AVERAGE(M2:M72)</f>
        <v>0</v>
      </c>
    </row>
  </sheetData>
  <conditionalFormatting sqref="D2:K72">
    <cfRule type="expression" dxfId="3" priority="3">
      <formula>D2&lt;-0.1</formula>
    </cfRule>
    <cfRule type="expression" dxfId="2" priority="4">
      <formula>D2&gt;0.1</formula>
    </cfRule>
  </conditionalFormatting>
  <conditionalFormatting sqref="M2:T72">
    <cfRule type="expression" dxfId="1" priority="1">
      <formula>M2&gt;0.1</formula>
    </cfRule>
    <cfRule type="expression" dxfId="0" priority="2">
      <formula>M2&lt;-0.1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0059D-A5BA-448C-B40C-426CB4776323}">
  <dimension ref="A1:K75"/>
  <sheetViews>
    <sheetView workbookViewId="0">
      <selection activeCell="J30" sqref="J30"/>
    </sheetView>
  </sheetViews>
  <sheetFormatPr defaultRowHeight="14.4" x14ac:dyDescent="0.3"/>
  <cols>
    <col min="1" max="1" width="29.33203125" bestFit="1" customWidth="1"/>
    <col min="2" max="2" width="13" bestFit="1" customWidth="1"/>
    <col min="3" max="3" width="7.33203125" bestFit="1" customWidth="1"/>
    <col min="4" max="5" width="14.44140625" bestFit="1" customWidth="1"/>
    <col min="6" max="7" width="15.5546875" bestFit="1" customWidth="1"/>
    <col min="8" max="9" width="12.33203125" bestFit="1" customWidth="1"/>
    <col min="10" max="11" width="13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3.8620689655172402</v>
      </c>
      <c r="E2">
        <v>3.8620689655172402</v>
      </c>
      <c r="F2">
        <v>3.8620689655172402</v>
      </c>
      <c r="G2">
        <v>3.8620689655172402</v>
      </c>
      <c r="H2">
        <v>20.342129338291802</v>
      </c>
      <c r="I2">
        <v>20.342129338291802</v>
      </c>
      <c r="J2">
        <v>20.342129338291802</v>
      </c>
      <c r="K2">
        <v>20.342129338291802</v>
      </c>
    </row>
    <row r="3" spans="1:11" x14ac:dyDescent="0.3">
      <c r="A3" t="s">
        <v>14</v>
      </c>
      <c r="B3" t="s">
        <v>12</v>
      </c>
      <c r="C3" t="s">
        <v>15</v>
      </c>
      <c r="D3">
        <v>2.7802690582959602</v>
      </c>
      <c r="E3">
        <v>2.7802690582959602</v>
      </c>
      <c r="F3">
        <v>2.7802690582959602</v>
      </c>
      <c r="G3">
        <v>2.7802690582959602</v>
      </c>
      <c r="H3">
        <v>36.982311376576199</v>
      </c>
      <c r="I3">
        <v>36.982311376576199</v>
      </c>
      <c r="J3">
        <v>36.982311376576199</v>
      </c>
      <c r="K3">
        <v>36.982311376576199</v>
      </c>
    </row>
    <row r="4" spans="1:11" x14ac:dyDescent="0.3">
      <c r="A4" t="s">
        <v>16</v>
      </c>
      <c r="B4" t="s">
        <v>12</v>
      </c>
      <c r="C4" t="s">
        <v>15</v>
      </c>
      <c r="D4">
        <v>3.4631379962192801</v>
      </c>
      <c r="E4">
        <v>3.4631379962192801</v>
      </c>
      <c r="F4">
        <v>3.4631379962192801</v>
      </c>
      <c r="G4">
        <v>3.4631379962192801</v>
      </c>
      <c r="H4">
        <v>17.0431148969082</v>
      </c>
      <c r="I4">
        <v>17.0431148969082</v>
      </c>
      <c r="J4">
        <v>17.0431148969082</v>
      </c>
      <c r="K4">
        <v>17.0431148969082</v>
      </c>
    </row>
    <row r="5" spans="1:11" x14ac:dyDescent="0.3">
      <c r="A5" t="s">
        <v>17</v>
      </c>
      <c r="B5" t="s">
        <v>12</v>
      </c>
      <c r="C5" t="s">
        <v>15</v>
      </c>
      <c r="D5">
        <v>19.066666666666599</v>
      </c>
      <c r="E5">
        <v>19.066666666666599</v>
      </c>
      <c r="F5">
        <v>19.066666666666599</v>
      </c>
      <c r="G5">
        <v>19.066666666666599</v>
      </c>
      <c r="H5">
        <v>33.934920932866802</v>
      </c>
      <c r="I5">
        <v>33.934920932866802</v>
      </c>
      <c r="J5">
        <v>33.934920932866802</v>
      </c>
      <c r="K5">
        <v>33.934920932866802</v>
      </c>
    </row>
    <row r="6" spans="1:11" x14ac:dyDescent="0.3">
      <c r="A6" t="s">
        <v>18</v>
      </c>
      <c r="B6" t="s">
        <v>12</v>
      </c>
      <c r="C6" t="s">
        <v>15</v>
      </c>
      <c r="D6">
        <v>3.4002911208151301</v>
      </c>
      <c r="E6">
        <v>3.4002911208151301</v>
      </c>
      <c r="F6">
        <v>3.4002911208151301</v>
      </c>
      <c r="G6">
        <v>3.4002911208151301</v>
      </c>
      <c r="H6">
        <v>35.154414097804398</v>
      </c>
      <c r="I6">
        <v>35.154414097804398</v>
      </c>
      <c r="J6">
        <v>35.154414097804398</v>
      </c>
      <c r="K6">
        <v>35.154414097804398</v>
      </c>
    </row>
    <row r="7" spans="1:11" x14ac:dyDescent="0.3">
      <c r="A7" t="s">
        <v>19</v>
      </c>
      <c r="B7" t="s">
        <v>12</v>
      </c>
      <c r="C7" t="s">
        <v>15</v>
      </c>
      <c r="D7">
        <v>1.0549450549450501</v>
      </c>
      <c r="E7">
        <v>1.0549450549450501</v>
      </c>
      <c r="F7">
        <v>1.0549450549450501</v>
      </c>
      <c r="G7">
        <v>1.0549450549450501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2.1544554455445502</v>
      </c>
      <c r="E8">
        <v>2.1544554455445502</v>
      </c>
      <c r="F8">
        <v>2.1544554455445502</v>
      </c>
      <c r="G8">
        <v>2.1544554455445502</v>
      </c>
      <c r="H8">
        <v>29.9362393886741</v>
      </c>
      <c r="I8">
        <v>29.9362393886741</v>
      </c>
      <c r="J8">
        <v>29.9362393886741</v>
      </c>
      <c r="K8">
        <v>29.9362393886741</v>
      </c>
    </row>
    <row r="9" spans="1:11" x14ac:dyDescent="0.3">
      <c r="A9" t="s">
        <v>21</v>
      </c>
      <c r="B9" t="s">
        <v>12</v>
      </c>
      <c r="C9" t="s">
        <v>15</v>
      </c>
      <c r="D9">
        <v>131</v>
      </c>
      <c r="E9">
        <v>131</v>
      </c>
      <c r="F9">
        <v>131</v>
      </c>
      <c r="G9">
        <v>131</v>
      </c>
      <c r="H9">
        <v>28.797349437325</v>
      </c>
      <c r="I9">
        <v>28.797349437325</v>
      </c>
      <c r="J9">
        <v>28.797349437325</v>
      </c>
      <c r="K9">
        <v>28.797349437325</v>
      </c>
    </row>
    <row r="10" spans="1:11" x14ac:dyDescent="0.3">
      <c r="A10" t="s">
        <v>22</v>
      </c>
      <c r="B10" t="s">
        <v>23</v>
      </c>
      <c r="C10" t="s">
        <v>15</v>
      </c>
      <c r="D10">
        <v>1.3398533007334901</v>
      </c>
      <c r="E10">
        <v>1.3398533007334901</v>
      </c>
      <c r="F10">
        <v>1.3398533007334901</v>
      </c>
      <c r="G10">
        <v>1.3398533007334901</v>
      </c>
      <c r="H10">
        <v>31.999300802451899</v>
      </c>
      <c r="I10">
        <v>31.999300802451899</v>
      </c>
      <c r="J10">
        <v>31.999300802451899</v>
      </c>
      <c r="K10">
        <v>31.999300802451899</v>
      </c>
    </row>
    <row r="11" spans="1:11" x14ac:dyDescent="0.3">
      <c r="A11" t="s">
        <v>24</v>
      </c>
      <c r="B11" t="s">
        <v>23</v>
      </c>
      <c r="C11" t="s">
        <v>15</v>
      </c>
      <c r="D11">
        <v>9.5533980582524194</v>
      </c>
      <c r="E11">
        <v>9.5533980582524194</v>
      </c>
      <c r="F11">
        <v>9.5533980582524194</v>
      </c>
      <c r="G11">
        <v>9.5533980582524194</v>
      </c>
      <c r="H11">
        <v>36.594965189541398</v>
      </c>
      <c r="I11">
        <v>36.594965189541398</v>
      </c>
      <c r="J11">
        <v>36.594965189541398</v>
      </c>
      <c r="K11">
        <v>36.594965189541398</v>
      </c>
    </row>
    <row r="12" spans="1:11" x14ac:dyDescent="0.3">
      <c r="A12" t="s">
        <v>25</v>
      </c>
      <c r="B12" t="s">
        <v>23</v>
      </c>
      <c r="C12" t="s">
        <v>15</v>
      </c>
      <c r="D12">
        <v>2.7718309859154902</v>
      </c>
      <c r="E12">
        <v>2.7718309859154902</v>
      </c>
      <c r="F12">
        <v>2.7718309859154902</v>
      </c>
      <c r="G12">
        <v>2.7718309859154902</v>
      </c>
      <c r="H12">
        <v>36.728648374493901</v>
      </c>
      <c r="I12">
        <v>36.728648374493901</v>
      </c>
      <c r="J12">
        <v>36.728648374493901</v>
      </c>
      <c r="K12">
        <v>36.728648374493901</v>
      </c>
    </row>
    <row r="13" spans="1:11" x14ac:dyDescent="0.3">
      <c r="A13" t="s">
        <v>26</v>
      </c>
      <c r="B13" t="s">
        <v>23</v>
      </c>
      <c r="C13" t="s">
        <v>15</v>
      </c>
      <c r="D13">
        <v>2.5333333333333301</v>
      </c>
      <c r="E13">
        <v>2.5333333333333301</v>
      </c>
      <c r="F13">
        <v>2.5333333333333301</v>
      </c>
      <c r="G13">
        <v>2.5333333333333301</v>
      </c>
      <c r="H13">
        <v>37.532839250221301</v>
      </c>
      <c r="I13">
        <v>37.532839250221301</v>
      </c>
      <c r="J13">
        <v>37.532839250221301</v>
      </c>
      <c r="K13">
        <v>37.532839250221301</v>
      </c>
    </row>
    <row r="14" spans="1:11" x14ac:dyDescent="0.3">
      <c r="A14" t="s">
        <v>27</v>
      </c>
      <c r="B14" t="s">
        <v>23</v>
      </c>
      <c r="C14" t="s">
        <v>15</v>
      </c>
      <c r="D14">
        <v>0.88622754491017897</v>
      </c>
      <c r="E14">
        <v>0.88622754491017897</v>
      </c>
      <c r="F14">
        <v>0.88622754491017897</v>
      </c>
      <c r="G14">
        <v>0.88622754491017897</v>
      </c>
      <c r="H14">
        <v>22.455236370235699</v>
      </c>
      <c r="I14">
        <v>22.455236370235699</v>
      </c>
      <c r="J14">
        <v>22.455236370235699</v>
      </c>
      <c r="K14">
        <v>22.455236370235699</v>
      </c>
    </row>
    <row r="15" spans="1:11" x14ac:dyDescent="0.3">
      <c r="A15" t="s">
        <v>28</v>
      </c>
      <c r="B15" t="s">
        <v>23</v>
      </c>
      <c r="C15" t="s">
        <v>15</v>
      </c>
      <c r="D15">
        <v>2.2018348623853199</v>
      </c>
      <c r="E15">
        <v>2.2018348623853199</v>
      </c>
      <c r="F15">
        <v>2.2018348623853199</v>
      </c>
      <c r="G15">
        <v>2.2018348623853199</v>
      </c>
      <c r="H15">
        <v>40.810182443118002</v>
      </c>
      <c r="I15">
        <v>40.810182443118002</v>
      </c>
      <c r="J15">
        <v>40.810182443118002</v>
      </c>
      <c r="K15">
        <v>40.810182443118002</v>
      </c>
    </row>
    <row r="16" spans="1:11" x14ac:dyDescent="0.3">
      <c r="A16" t="s">
        <v>29</v>
      </c>
      <c r="B16" t="s">
        <v>23</v>
      </c>
      <c r="C16" t="s">
        <v>15</v>
      </c>
      <c r="D16">
        <v>0.95808383233532901</v>
      </c>
      <c r="E16">
        <v>0.95808383233532901</v>
      </c>
      <c r="F16">
        <v>0.95808383233532901</v>
      </c>
      <c r="G16">
        <v>0.95808383233532901</v>
      </c>
      <c r="H16">
        <v>18.779419328195001</v>
      </c>
      <c r="I16">
        <v>18.779419328195001</v>
      </c>
      <c r="J16">
        <v>18.779419328195001</v>
      </c>
      <c r="K16">
        <v>18.779419328195001</v>
      </c>
    </row>
    <row r="17" spans="1:11" x14ac:dyDescent="0.3">
      <c r="A17" t="s">
        <v>30</v>
      </c>
      <c r="B17" t="s">
        <v>23</v>
      </c>
      <c r="C17" t="s">
        <v>15</v>
      </c>
      <c r="D17">
        <v>35.200000000000003</v>
      </c>
      <c r="E17">
        <v>35.200000000000003</v>
      </c>
      <c r="F17">
        <v>35.200000000000003</v>
      </c>
      <c r="G17">
        <v>35.200000000000003</v>
      </c>
      <c r="H17">
        <v>27.492348843764201</v>
      </c>
      <c r="I17">
        <v>27.492348843764201</v>
      </c>
      <c r="J17">
        <v>27.492348843764201</v>
      </c>
      <c r="K17">
        <v>27.492348843764201</v>
      </c>
    </row>
    <row r="18" spans="1:11" x14ac:dyDescent="0.3">
      <c r="A18" t="s">
        <v>31</v>
      </c>
      <c r="B18" t="s">
        <v>32</v>
      </c>
      <c r="C18" t="s">
        <v>15</v>
      </c>
      <c r="D18">
        <v>7.8</v>
      </c>
      <c r="E18">
        <v>7.8</v>
      </c>
      <c r="F18">
        <v>7.8</v>
      </c>
      <c r="G18">
        <v>7.8</v>
      </c>
      <c r="H18">
        <v>12.598905659119501</v>
      </c>
      <c r="I18">
        <v>12.598905659119501</v>
      </c>
      <c r="J18">
        <v>12.598905659119501</v>
      </c>
      <c r="K18">
        <v>12.598905659119501</v>
      </c>
    </row>
    <row r="19" spans="1:11" x14ac:dyDescent="0.3">
      <c r="A19" t="s">
        <v>33</v>
      </c>
      <c r="B19" t="s">
        <v>32</v>
      </c>
      <c r="C19" t="s">
        <v>15</v>
      </c>
      <c r="D19">
        <v>3.2616372391653199</v>
      </c>
      <c r="E19">
        <v>3.2616372391653199</v>
      </c>
      <c r="F19">
        <v>3.2616372391653199</v>
      </c>
      <c r="G19">
        <v>3.2616372391653199</v>
      </c>
      <c r="H19">
        <v>11.552202956198601</v>
      </c>
      <c r="I19">
        <v>11.552202956198601</v>
      </c>
      <c r="J19">
        <v>11.552202956198601</v>
      </c>
      <c r="K19">
        <v>11.552202956198601</v>
      </c>
    </row>
    <row r="20" spans="1:11" x14ac:dyDescent="0.3">
      <c r="A20" t="s">
        <v>34</v>
      </c>
      <c r="B20" t="s">
        <v>32</v>
      </c>
      <c r="C20" t="s">
        <v>15</v>
      </c>
      <c r="D20">
        <v>11.28</v>
      </c>
      <c r="E20">
        <v>11.28</v>
      </c>
      <c r="F20">
        <v>11.28</v>
      </c>
      <c r="G20">
        <v>11.28</v>
      </c>
      <c r="H20">
        <v>34.770233456103298</v>
      </c>
      <c r="I20">
        <v>34.770233456103298</v>
      </c>
      <c r="J20">
        <v>34.770233456103298</v>
      </c>
      <c r="K20">
        <v>34.770233456103298</v>
      </c>
    </row>
    <row r="21" spans="1:11" x14ac:dyDescent="0.3">
      <c r="A21" t="s">
        <v>35</v>
      </c>
      <c r="B21" t="s">
        <v>32</v>
      </c>
      <c r="C21" t="s">
        <v>15</v>
      </c>
      <c r="D21">
        <v>9.1574468085106293</v>
      </c>
      <c r="E21">
        <v>9.1574468085106293</v>
      </c>
      <c r="F21">
        <v>9.1574468085106293</v>
      </c>
      <c r="G21">
        <v>9.1574468085106293</v>
      </c>
      <c r="H21">
        <v>26.2469204483745</v>
      </c>
      <c r="I21">
        <v>26.2469204483745</v>
      </c>
      <c r="J21">
        <v>26.2469204483745</v>
      </c>
      <c r="K21">
        <v>26.2469204483745</v>
      </c>
    </row>
    <row r="22" spans="1:11" x14ac:dyDescent="0.3">
      <c r="A22" t="s">
        <v>36</v>
      </c>
      <c r="B22" t="s">
        <v>32</v>
      </c>
      <c r="C22" t="s">
        <v>15</v>
      </c>
      <c r="D22">
        <v>7.8</v>
      </c>
      <c r="E22">
        <v>7.8</v>
      </c>
      <c r="F22">
        <v>7.8</v>
      </c>
      <c r="G22">
        <v>7.8</v>
      </c>
      <c r="H22">
        <v>33.160332670963399</v>
      </c>
      <c r="I22">
        <v>33.160332670963399</v>
      </c>
      <c r="J22">
        <v>33.160332670963399</v>
      </c>
      <c r="K22">
        <v>33.160332670963399</v>
      </c>
    </row>
    <row r="23" spans="1:11" x14ac:dyDescent="0.3">
      <c r="A23" t="s">
        <v>37</v>
      </c>
      <c r="B23" t="s">
        <v>38</v>
      </c>
      <c r="C23" t="s">
        <v>39</v>
      </c>
      <c r="D23">
        <v>3.9093652352468502</v>
      </c>
      <c r="E23">
        <v>7.47247567181501</v>
      </c>
      <c r="F23">
        <v>12.6731541826622</v>
      </c>
      <c r="G23">
        <v>43.714954021962299</v>
      </c>
      <c r="H23">
        <v>31.0999406520665</v>
      </c>
      <c r="I23">
        <v>43.212186283648101</v>
      </c>
      <c r="J23">
        <v>51.153171333042401</v>
      </c>
      <c r="K23">
        <v>53.353631754527399</v>
      </c>
    </row>
    <row r="24" spans="1:11" x14ac:dyDescent="0.3">
      <c r="A24" t="s">
        <v>40</v>
      </c>
      <c r="B24" t="s">
        <v>38</v>
      </c>
      <c r="C24" t="s">
        <v>13</v>
      </c>
      <c r="D24">
        <v>0.59767618633944997</v>
      </c>
      <c r="E24">
        <v>0.59767618633944997</v>
      </c>
      <c r="F24">
        <v>0.59767618633944997</v>
      </c>
      <c r="G24">
        <v>0.59767618633944997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0.63536231884057903</v>
      </c>
      <c r="E25">
        <v>0.63536231884057903</v>
      </c>
      <c r="F25">
        <v>0.63536231884057903</v>
      </c>
      <c r="G25">
        <v>0.63536231884057903</v>
      </c>
      <c r="H25">
        <v>20.825966514891199</v>
      </c>
      <c r="I25">
        <v>20.825966514891199</v>
      </c>
      <c r="J25">
        <v>20.825966514891199</v>
      </c>
      <c r="K25">
        <v>20.825966514891199</v>
      </c>
    </row>
    <row r="26" spans="1:11" x14ac:dyDescent="0.3">
      <c r="A26" t="s">
        <v>42</v>
      </c>
      <c r="B26" t="s">
        <v>38</v>
      </c>
      <c r="C26" t="s">
        <v>13</v>
      </c>
      <c r="D26">
        <v>0.44429752066115702</v>
      </c>
      <c r="E26">
        <v>0.44429752066115702</v>
      </c>
      <c r="F26">
        <v>0.44429752066115702</v>
      </c>
      <c r="G26">
        <v>0.44429752066115702</v>
      </c>
      <c r="H26">
        <v>19.8820533556631</v>
      </c>
      <c r="I26">
        <v>19.8820533556631</v>
      </c>
      <c r="J26">
        <v>19.8820533556631</v>
      </c>
      <c r="K26">
        <v>19.8820533556631</v>
      </c>
    </row>
    <row r="27" spans="1:11" x14ac:dyDescent="0.3">
      <c r="A27" t="s">
        <v>43</v>
      </c>
      <c r="B27" t="s">
        <v>38</v>
      </c>
      <c r="C27" t="s">
        <v>13</v>
      </c>
      <c r="D27">
        <v>1.4916923076923001</v>
      </c>
      <c r="E27">
        <v>1.4916923076923001</v>
      </c>
      <c r="F27">
        <v>1.4916923076923001</v>
      </c>
      <c r="G27">
        <v>1.4916923076923001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4.3559999999999999</v>
      </c>
      <c r="E28">
        <v>7.7565</v>
      </c>
      <c r="F28">
        <v>10.949</v>
      </c>
      <c r="G28">
        <v>28.363</v>
      </c>
      <c r="H28">
        <v>22.753950118479899</v>
      </c>
      <c r="I28">
        <v>37.396167311540403</v>
      </c>
      <c r="J28">
        <v>47.824210705301098</v>
      </c>
      <c r="K28">
        <v>53.948828006386897</v>
      </c>
    </row>
    <row r="29" spans="1:11" x14ac:dyDescent="0.3">
      <c r="A29" t="s">
        <v>45</v>
      </c>
      <c r="B29" t="s">
        <v>38</v>
      </c>
      <c r="C29" t="s">
        <v>39</v>
      </c>
      <c r="D29">
        <v>4.4619999999999997</v>
      </c>
      <c r="E29">
        <v>7.8680000000000003</v>
      </c>
      <c r="F29">
        <v>10.726000000000001</v>
      </c>
      <c r="G29">
        <v>28.373999999999999</v>
      </c>
      <c r="H29">
        <v>23.469660826859101</v>
      </c>
      <c r="I29">
        <v>38.047981462865501</v>
      </c>
      <c r="J29">
        <v>48.260308441873299</v>
      </c>
      <c r="K29">
        <v>53.881443032878501</v>
      </c>
    </row>
    <row r="30" spans="1:11" x14ac:dyDescent="0.3">
      <c r="A30" t="s">
        <v>46</v>
      </c>
      <c r="B30" t="s">
        <v>38</v>
      </c>
      <c r="C30" t="s">
        <v>39</v>
      </c>
      <c r="D30">
        <v>3.2959999999999998</v>
      </c>
      <c r="E30">
        <v>5.7439999999999998</v>
      </c>
      <c r="F30">
        <v>13.394</v>
      </c>
      <c r="G30">
        <v>64.284000000000006</v>
      </c>
      <c r="H30">
        <v>31.672590134924601</v>
      </c>
      <c r="I30">
        <v>38.947207626862301</v>
      </c>
      <c r="J30">
        <v>44.772597520757202</v>
      </c>
      <c r="K30">
        <v>53.043482475016198</v>
      </c>
    </row>
    <row r="31" spans="1:11" x14ac:dyDescent="0.3">
      <c r="A31" t="s">
        <v>47</v>
      </c>
      <c r="B31" t="s">
        <v>38</v>
      </c>
      <c r="C31" t="s">
        <v>15</v>
      </c>
      <c r="D31">
        <v>1.0850978825409501</v>
      </c>
      <c r="E31">
        <v>1.0850978825409501</v>
      </c>
      <c r="F31">
        <v>1.0850978825409501</v>
      </c>
      <c r="G31">
        <v>1.0850978825409501</v>
      </c>
      <c r="H31">
        <v>27.9725026962215</v>
      </c>
      <c r="I31">
        <v>27.9725026962215</v>
      </c>
      <c r="J31">
        <v>27.9725026962215</v>
      </c>
      <c r="K31">
        <v>27.9725026962215</v>
      </c>
    </row>
    <row r="32" spans="1:11" x14ac:dyDescent="0.3">
      <c r="A32" t="s">
        <v>48</v>
      </c>
      <c r="B32" t="s">
        <v>38</v>
      </c>
      <c r="C32" t="s">
        <v>15</v>
      </c>
      <c r="D32">
        <v>3.9973439575033201</v>
      </c>
      <c r="E32">
        <v>3.9973439575033201</v>
      </c>
      <c r="F32">
        <v>3.9973439575033201</v>
      </c>
      <c r="G32">
        <v>3.9973439575033201</v>
      </c>
      <c r="H32">
        <v>32.806141721329702</v>
      </c>
      <c r="I32">
        <v>32.806141721329702</v>
      </c>
      <c r="J32">
        <v>32.806141721329702</v>
      </c>
      <c r="K32">
        <v>32.806141721329702</v>
      </c>
    </row>
    <row r="33" spans="1:11" x14ac:dyDescent="0.3">
      <c r="A33" t="s">
        <v>49</v>
      </c>
      <c r="B33" t="s">
        <v>38</v>
      </c>
      <c r="C33" t="s">
        <v>15</v>
      </c>
      <c r="D33">
        <v>0.68949912578422201</v>
      </c>
      <c r="E33">
        <v>0.68949912578422201</v>
      </c>
      <c r="F33">
        <v>0.68949912578422201</v>
      </c>
      <c r="G33">
        <v>0.68949912578422201</v>
      </c>
      <c r="H33">
        <v>20.772059267138602</v>
      </c>
      <c r="I33">
        <v>20.772059267138602</v>
      </c>
      <c r="J33">
        <v>20.772059267138602</v>
      </c>
      <c r="K33">
        <v>20.772059267138602</v>
      </c>
    </row>
    <row r="34" spans="1:11" x14ac:dyDescent="0.3">
      <c r="A34" t="s">
        <v>50</v>
      </c>
      <c r="B34" t="s">
        <v>38</v>
      </c>
      <c r="C34" t="s">
        <v>15</v>
      </c>
      <c r="D34">
        <v>1.0903119868637099</v>
      </c>
      <c r="E34">
        <v>1.0903119868637099</v>
      </c>
      <c r="F34">
        <v>1.0903119868637099</v>
      </c>
      <c r="G34">
        <v>1.0903119868637099</v>
      </c>
      <c r="H34">
        <v>33.784741626709597</v>
      </c>
      <c r="I34">
        <v>33.784741626709597</v>
      </c>
      <c r="J34">
        <v>33.784741626709597</v>
      </c>
      <c r="K34">
        <v>33.784741626709597</v>
      </c>
    </row>
    <row r="35" spans="1:11" x14ac:dyDescent="0.3">
      <c r="A35" t="s">
        <v>51</v>
      </c>
      <c r="B35" t="s">
        <v>52</v>
      </c>
      <c r="C35" t="s">
        <v>13</v>
      </c>
      <c r="D35">
        <v>0.69485714285714195</v>
      </c>
      <c r="E35">
        <v>0.69485714285714195</v>
      </c>
      <c r="F35">
        <v>0.69485714285714195</v>
      </c>
      <c r="G35">
        <v>0.69485714285714195</v>
      </c>
      <c r="H35">
        <v>20.915248456212002</v>
      </c>
      <c r="I35">
        <v>20.915248456212002</v>
      </c>
      <c r="J35">
        <v>20.915248456212002</v>
      </c>
      <c r="K35">
        <v>20.915248456212002</v>
      </c>
    </row>
    <row r="36" spans="1:11" x14ac:dyDescent="0.3">
      <c r="A36" t="s">
        <v>53</v>
      </c>
      <c r="B36" t="s">
        <v>52</v>
      </c>
      <c r="C36" t="s">
        <v>13</v>
      </c>
      <c r="D36">
        <v>2.1501353679547099</v>
      </c>
      <c r="E36">
        <v>2.1501353679547099</v>
      </c>
      <c r="F36">
        <v>2.1501353679547099</v>
      </c>
      <c r="G36">
        <v>2.1501353679547099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1.5516514406184101</v>
      </c>
      <c r="E37">
        <v>1.5516514406184101</v>
      </c>
      <c r="F37">
        <v>1.5516514406184101</v>
      </c>
      <c r="G37">
        <v>1.5516514406184101</v>
      </c>
      <c r="H37">
        <v>35.776270116672499</v>
      </c>
      <c r="I37">
        <v>35.776270116672499</v>
      </c>
      <c r="J37">
        <v>35.776270116672499</v>
      </c>
      <c r="K37">
        <v>35.776270116672499</v>
      </c>
    </row>
    <row r="38" spans="1:11" x14ac:dyDescent="0.3">
      <c r="A38" t="s">
        <v>55</v>
      </c>
      <c r="B38" t="s">
        <v>52</v>
      </c>
      <c r="C38" t="s">
        <v>39</v>
      </c>
      <c r="D38">
        <v>2.8980000000000001</v>
      </c>
      <c r="E38">
        <v>7.476</v>
      </c>
      <c r="F38">
        <v>18.818000000000001</v>
      </c>
      <c r="G38">
        <v>70.804000000000002</v>
      </c>
      <c r="H38">
        <v>31.057462548667498</v>
      </c>
      <c r="I38">
        <v>36.463772988189902</v>
      </c>
      <c r="J38">
        <v>43.085077499078601</v>
      </c>
      <c r="K38">
        <v>53.235815132481697</v>
      </c>
    </row>
    <row r="39" spans="1:11" x14ac:dyDescent="0.3">
      <c r="A39" t="s">
        <v>56</v>
      </c>
      <c r="B39" t="s">
        <v>52</v>
      </c>
      <c r="C39" t="s">
        <v>39</v>
      </c>
      <c r="D39">
        <v>4.4666666666666597</v>
      </c>
      <c r="E39">
        <v>5.5546666666666598</v>
      </c>
      <c r="F39">
        <v>7.1066666666666602</v>
      </c>
      <c r="G39">
        <v>13.7786666666666</v>
      </c>
      <c r="H39">
        <v>22.260446012776899</v>
      </c>
      <c r="I39">
        <v>37.397198556654097</v>
      </c>
      <c r="J39">
        <v>49.325890126530297</v>
      </c>
      <c r="K39">
        <v>53.495068671110701</v>
      </c>
    </row>
    <row r="40" spans="1:11" x14ac:dyDescent="0.3">
      <c r="A40" t="s">
        <v>57</v>
      </c>
      <c r="B40" t="s">
        <v>52</v>
      </c>
      <c r="C40" t="s">
        <v>39</v>
      </c>
      <c r="D40">
        <v>3.1880000000000002</v>
      </c>
      <c r="E40">
        <v>9.6039999999999992</v>
      </c>
      <c r="F40">
        <v>27.013999999999999</v>
      </c>
      <c r="G40">
        <v>80.346000000000004</v>
      </c>
      <c r="H40">
        <v>34.422365302970398</v>
      </c>
      <c r="I40">
        <v>39.541958327467398</v>
      </c>
      <c r="J40">
        <v>46.5334448235567</v>
      </c>
      <c r="K40">
        <v>53.231909340227404</v>
      </c>
    </row>
    <row r="41" spans="1:11" x14ac:dyDescent="0.3">
      <c r="A41" t="s">
        <v>58</v>
      </c>
      <c r="B41" t="s">
        <v>52</v>
      </c>
      <c r="C41" t="s">
        <v>15</v>
      </c>
      <c r="D41">
        <v>1.2639314145744001</v>
      </c>
      <c r="E41">
        <v>1.2639314145744001</v>
      </c>
      <c r="F41">
        <v>1.2639314145744001</v>
      </c>
      <c r="G41">
        <v>1.2639314145744001</v>
      </c>
      <c r="H41">
        <v>15.809889268442401</v>
      </c>
      <c r="I41">
        <v>15.809889268442401</v>
      </c>
      <c r="J41">
        <v>15.809889268442401</v>
      </c>
      <c r="K41">
        <v>15.809889268442401</v>
      </c>
    </row>
    <row r="42" spans="1:11" x14ac:dyDescent="0.3">
      <c r="A42" t="s">
        <v>59</v>
      </c>
      <c r="B42" t="s">
        <v>52</v>
      </c>
      <c r="C42" t="s">
        <v>15</v>
      </c>
      <c r="D42">
        <v>6.1240063593004699</v>
      </c>
      <c r="E42">
        <v>6.1240063593004699</v>
      </c>
      <c r="F42">
        <v>6.1240063593004699</v>
      </c>
      <c r="G42">
        <v>6.1240063593004699</v>
      </c>
      <c r="H42">
        <v>37.767157422891202</v>
      </c>
      <c r="I42">
        <v>37.767157422891202</v>
      </c>
      <c r="J42">
        <v>37.767157422891202</v>
      </c>
      <c r="K42">
        <v>37.767157422891202</v>
      </c>
    </row>
    <row r="43" spans="1:11" x14ac:dyDescent="0.3">
      <c r="A43" t="s">
        <v>60</v>
      </c>
      <c r="B43" t="s">
        <v>52</v>
      </c>
      <c r="C43" t="s">
        <v>15</v>
      </c>
      <c r="D43">
        <v>1.22786799371398</v>
      </c>
      <c r="E43">
        <v>1.22786799371398</v>
      </c>
      <c r="F43">
        <v>1.22786799371398</v>
      </c>
      <c r="G43">
        <v>1.22786799371398</v>
      </c>
      <c r="H43">
        <v>18.337857219228798</v>
      </c>
      <c r="I43">
        <v>18.337857219228798</v>
      </c>
      <c r="J43">
        <v>18.337857219228798</v>
      </c>
      <c r="K43">
        <v>18.337857219228798</v>
      </c>
    </row>
    <row r="44" spans="1:11" x14ac:dyDescent="0.3">
      <c r="A44" t="s">
        <v>61</v>
      </c>
      <c r="B44" t="s">
        <v>52</v>
      </c>
      <c r="C44" t="s">
        <v>15</v>
      </c>
      <c r="D44">
        <v>1.11569731081926</v>
      </c>
      <c r="E44">
        <v>1.11569731081926</v>
      </c>
      <c r="F44">
        <v>1.11569731081926</v>
      </c>
      <c r="G44">
        <v>1.11569731081926</v>
      </c>
      <c r="H44">
        <v>33.856250437835698</v>
      </c>
      <c r="I44">
        <v>33.856250437835698</v>
      </c>
      <c r="J44">
        <v>33.856250437835698</v>
      </c>
      <c r="K44">
        <v>33.856250437835698</v>
      </c>
    </row>
    <row r="45" spans="1:11" x14ac:dyDescent="0.3">
      <c r="A45" t="s">
        <v>62</v>
      </c>
      <c r="B45" t="s">
        <v>63</v>
      </c>
      <c r="C45" t="s">
        <v>15</v>
      </c>
      <c r="D45">
        <v>0.56897863100777102</v>
      </c>
      <c r="E45">
        <v>0.56897863100777102</v>
      </c>
      <c r="F45">
        <v>0.56897863100777102</v>
      </c>
      <c r="G45">
        <v>0.56897863100777102</v>
      </c>
      <c r="H45">
        <v>16.858993703478799</v>
      </c>
      <c r="I45">
        <v>16.858993703478799</v>
      </c>
      <c r="J45">
        <v>16.858993703478799</v>
      </c>
      <c r="K45">
        <v>16.858993703478799</v>
      </c>
    </row>
    <row r="46" spans="1:11" x14ac:dyDescent="0.3">
      <c r="A46" t="s">
        <v>64</v>
      </c>
      <c r="B46" t="s">
        <v>63</v>
      </c>
      <c r="C46" t="s">
        <v>15</v>
      </c>
      <c r="D46">
        <v>0.18397412863816001</v>
      </c>
      <c r="E46">
        <v>0.18397412863816001</v>
      </c>
      <c r="F46">
        <v>0.18397412863816001</v>
      </c>
      <c r="G46">
        <v>0.18397412863816001</v>
      </c>
      <c r="H46">
        <v>13.7325626187249</v>
      </c>
      <c r="I46">
        <v>13.7325626187249</v>
      </c>
      <c r="J46">
        <v>13.7325626187249</v>
      </c>
      <c r="K46">
        <v>13.7325626187249</v>
      </c>
    </row>
    <row r="47" spans="1:11" x14ac:dyDescent="0.3">
      <c r="A47" t="s">
        <v>65</v>
      </c>
      <c r="B47" t="s">
        <v>63</v>
      </c>
      <c r="C47" t="s">
        <v>15</v>
      </c>
      <c r="D47">
        <v>0.78083676566225801</v>
      </c>
      <c r="E47">
        <v>0.78083676566225801</v>
      </c>
      <c r="F47">
        <v>0.78083676566225801</v>
      </c>
      <c r="G47">
        <v>0.78083676566225801</v>
      </c>
      <c r="H47">
        <v>17.242082417907099</v>
      </c>
      <c r="I47">
        <v>17.242082417907099</v>
      </c>
      <c r="J47">
        <v>17.242082417907099</v>
      </c>
      <c r="K47">
        <v>17.242082417907099</v>
      </c>
    </row>
    <row r="48" spans="1:11" x14ac:dyDescent="0.3">
      <c r="A48" t="s">
        <v>66</v>
      </c>
      <c r="B48" t="s">
        <v>63</v>
      </c>
      <c r="C48" t="s">
        <v>15</v>
      </c>
      <c r="D48">
        <v>2.0431908329660602</v>
      </c>
      <c r="E48">
        <v>2.0431908329660602</v>
      </c>
      <c r="F48">
        <v>2.0431908329660602</v>
      </c>
      <c r="G48">
        <v>2.0431908329660602</v>
      </c>
      <c r="H48">
        <v>10.075486767006501</v>
      </c>
      <c r="I48">
        <v>10.075486767006501</v>
      </c>
      <c r="J48">
        <v>10.075486767006501</v>
      </c>
      <c r="K48">
        <v>10.075486767006501</v>
      </c>
    </row>
    <row r="49" spans="1:11" x14ac:dyDescent="0.3">
      <c r="A49" t="s">
        <v>67</v>
      </c>
      <c r="B49" t="s">
        <v>63</v>
      </c>
      <c r="C49" t="s">
        <v>15</v>
      </c>
      <c r="D49">
        <v>0.66461538461538405</v>
      </c>
      <c r="E49">
        <v>0.66461538461538405</v>
      </c>
      <c r="F49">
        <v>0.66461538461538405</v>
      </c>
      <c r="G49">
        <v>0.66461538461538405</v>
      </c>
      <c r="H49">
        <v>31.571696383473999</v>
      </c>
      <c r="I49">
        <v>31.571696383473999</v>
      </c>
      <c r="J49">
        <v>31.571696383473999</v>
      </c>
      <c r="K49">
        <v>31.571696383473999</v>
      </c>
    </row>
    <row r="50" spans="1:11" x14ac:dyDescent="0.3">
      <c r="A50" t="s">
        <v>68</v>
      </c>
      <c r="B50" t="s">
        <v>63</v>
      </c>
      <c r="C50" t="s">
        <v>15</v>
      </c>
      <c r="D50">
        <v>0.62845010615711205</v>
      </c>
      <c r="E50">
        <v>0.62845010615711205</v>
      </c>
      <c r="F50">
        <v>0.62845010615711205</v>
      </c>
      <c r="G50">
        <v>0.62845010615711205</v>
      </c>
      <c r="H50">
        <v>34.816378078090899</v>
      </c>
      <c r="I50">
        <v>34.816378078090899</v>
      </c>
      <c r="J50">
        <v>34.816378078090899</v>
      </c>
      <c r="K50">
        <v>34.816378078090899</v>
      </c>
    </row>
    <row r="51" spans="1:11" x14ac:dyDescent="0.3">
      <c r="A51" t="s">
        <v>69</v>
      </c>
      <c r="B51" t="s">
        <v>63</v>
      </c>
      <c r="C51" t="s">
        <v>15</v>
      </c>
      <c r="D51">
        <v>1.1307066916823001</v>
      </c>
      <c r="E51">
        <v>1.1307066916823001</v>
      </c>
      <c r="F51">
        <v>1.1307066916823001</v>
      </c>
      <c r="G51">
        <v>1.1307066916823001</v>
      </c>
      <c r="H51">
        <v>29.028830786656901</v>
      </c>
      <c r="I51">
        <v>29.028830786656901</v>
      </c>
      <c r="J51">
        <v>29.028830786656901</v>
      </c>
      <c r="K51">
        <v>29.028830786656901</v>
      </c>
    </row>
    <row r="52" spans="1:11" x14ac:dyDescent="0.3">
      <c r="A52" t="s">
        <v>70</v>
      </c>
      <c r="B52" t="s">
        <v>71</v>
      </c>
      <c r="C52" t="s">
        <v>39</v>
      </c>
      <c r="D52">
        <v>2.6773333333333298</v>
      </c>
      <c r="E52">
        <v>3.22186666666666</v>
      </c>
      <c r="F52">
        <v>3.9061333333333299</v>
      </c>
      <c r="G52">
        <v>9.1733333333333302</v>
      </c>
      <c r="H52">
        <v>48.595205729047798</v>
      </c>
      <c r="I52">
        <v>53.717174133028898</v>
      </c>
      <c r="J52">
        <v>53.887692120119702</v>
      </c>
      <c r="K52">
        <v>53.8959215102646</v>
      </c>
    </row>
    <row r="53" spans="1:11" x14ac:dyDescent="0.3">
      <c r="A53" t="s">
        <v>72</v>
      </c>
      <c r="B53" t="s">
        <v>71</v>
      </c>
      <c r="C53" t="s">
        <v>39</v>
      </c>
      <c r="D53">
        <v>1.04639999999999</v>
      </c>
      <c r="E53">
        <v>1.7349333333333301</v>
      </c>
      <c r="F53">
        <v>2.83679999999999</v>
      </c>
      <c r="G53">
        <v>9.3141333333333307</v>
      </c>
      <c r="H53">
        <v>41.940216485619601</v>
      </c>
      <c r="I53">
        <v>52.391248755141397</v>
      </c>
      <c r="J53">
        <v>52.901230371624699</v>
      </c>
      <c r="K53">
        <v>52.929884539981899</v>
      </c>
    </row>
    <row r="54" spans="1:11" x14ac:dyDescent="0.3">
      <c r="A54" t="s">
        <v>73</v>
      </c>
      <c r="B54" t="s">
        <v>71</v>
      </c>
      <c r="C54" t="s">
        <v>39</v>
      </c>
      <c r="D54">
        <v>0.64666666666666595</v>
      </c>
      <c r="E54">
        <v>0.80533333333333301</v>
      </c>
      <c r="F54">
        <v>1.224</v>
      </c>
      <c r="G54">
        <v>7.6093333333333302</v>
      </c>
      <c r="H54">
        <v>57.953213907614497</v>
      </c>
      <c r="I54">
        <v>58.360748746423297</v>
      </c>
      <c r="J54">
        <v>58.358996496954902</v>
      </c>
      <c r="K54">
        <v>58.359380817688297</v>
      </c>
    </row>
    <row r="55" spans="1:11" x14ac:dyDescent="0.3">
      <c r="A55" t="s">
        <v>74</v>
      </c>
      <c r="B55" t="s">
        <v>71</v>
      </c>
      <c r="C55" t="s">
        <v>39</v>
      </c>
      <c r="D55">
        <v>0.44133333333333302</v>
      </c>
      <c r="E55">
        <v>0.60666666666666602</v>
      </c>
      <c r="F55">
        <v>1.7626666666666599</v>
      </c>
      <c r="G55">
        <v>7.35</v>
      </c>
      <c r="H55">
        <v>57.873903248872899</v>
      </c>
      <c r="I55">
        <v>58.157381328385</v>
      </c>
      <c r="J55">
        <v>58.158190045016099</v>
      </c>
      <c r="K55">
        <v>58.157991230596402</v>
      </c>
    </row>
    <row r="56" spans="1:11" x14ac:dyDescent="0.3">
      <c r="A56" t="s">
        <v>75</v>
      </c>
      <c r="B56" t="s">
        <v>71</v>
      </c>
      <c r="C56" t="s">
        <v>39</v>
      </c>
      <c r="D56">
        <v>0.64666666666666595</v>
      </c>
      <c r="E56">
        <v>0.80533333333333301</v>
      </c>
      <c r="F56">
        <v>1.224</v>
      </c>
      <c r="G56">
        <v>7.6093333333333302</v>
      </c>
      <c r="H56">
        <v>57.953213907614497</v>
      </c>
      <c r="I56">
        <v>58.360748746423297</v>
      </c>
      <c r="J56">
        <v>58.358996496954902</v>
      </c>
      <c r="K56">
        <v>58.359380817688297</v>
      </c>
    </row>
    <row r="57" spans="1:11" x14ac:dyDescent="0.3">
      <c r="A57" t="s">
        <v>76</v>
      </c>
      <c r="B57" t="s">
        <v>71</v>
      </c>
      <c r="C57" t="s">
        <v>39</v>
      </c>
      <c r="D57">
        <v>0.44133333333333302</v>
      </c>
      <c r="E57">
        <v>0.60666666666666602</v>
      </c>
      <c r="F57">
        <v>1.7626666666666599</v>
      </c>
      <c r="G57">
        <v>7.35</v>
      </c>
      <c r="H57">
        <v>57.873903248872899</v>
      </c>
      <c r="I57">
        <v>58.157381328385</v>
      </c>
      <c r="J57">
        <v>58.158190045016099</v>
      </c>
      <c r="K57">
        <v>58.157991230596402</v>
      </c>
    </row>
    <row r="58" spans="1:11" x14ac:dyDescent="0.3">
      <c r="A58" t="s">
        <v>77</v>
      </c>
      <c r="B58" t="s">
        <v>71</v>
      </c>
      <c r="C58" t="s">
        <v>39</v>
      </c>
      <c r="D58">
        <v>0.64666666666666595</v>
      </c>
      <c r="E58">
        <v>0.80533333333333301</v>
      </c>
      <c r="F58">
        <v>1.224</v>
      </c>
      <c r="G58">
        <v>7.6093333333333302</v>
      </c>
      <c r="H58">
        <v>57.953213907614497</v>
      </c>
      <c r="I58">
        <v>58.360748746423297</v>
      </c>
      <c r="J58">
        <v>58.358996496954902</v>
      </c>
      <c r="K58">
        <v>58.359380817688297</v>
      </c>
    </row>
    <row r="59" spans="1:11" x14ac:dyDescent="0.3">
      <c r="A59" t="s">
        <v>78</v>
      </c>
      <c r="B59" t="s">
        <v>71</v>
      </c>
      <c r="C59" t="s">
        <v>39</v>
      </c>
      <c r="D59">
        <v>0.44133333333333302</v>
      </c>
      <c r="E59">
        <v>0.60666666666666602</v>
      </c>
      <c r="F59">
        <v>1.7626666666666599</v>
      </c>
      <c r="G59">
        <v>7.35</v>
      </c>
      <c r="H59">
        <v>57.873903248872899</v>
      </c>
      <c r="I59">
        <v>58.157381328385</v>
      </c>
      <c r="J59">
        <v>58.158190045016099</v>
      </c>
      <c r="K59">
        <v>58.157991230596402</v>
      </c>
    </row>
    <row r="60" spans="1:11" x14ac:dyDescent="0.3">
      <c r="A60" t="s">
        <v>79</v>
      </c>
      <c r="B60" t="s">
        <v>71</v>
      </c>
      <c r="C60" t="s">
        <v>39</v>
      </c>
      <c r="D60">
        <v>1.3482666666666601</v>
      </c>
      <c r="E60">
        <v>2.0272000000000001</v>
      </c>
      <c r="F60">
        <v>3.0325333333333302</v>
      </c>
      <c r="G60">
        <v>7.7813333333333299</v>
      </c>
      <c r="H60">
        <v>29.898984000024701</v>
      </c>
      <c r="I60">
        <v>48.176538522167903</v>
      </c>
      <c r="J60">
        <v>51.980855351395697</v>
      </c>
      <c r="K60">
        <v>53.283990709498603</v>
      </c>
    </row>
    <row r="61" spans="1:11" x14ac:dyDescent="0.3">
      <c r="A61" t="s">
        <v>80</v>
      </c>
      <c r="B61" t="s">
        <v>71</v>
      </c>
      <c r="C61" t="s">
        <v>39</v>
      </c>
      <c r="D61">
        <v>1.24586666666666</v>
      </c>
      <c r="E61">
        <v>2.0543999999999998</v>
      </c>
      <c r="F61">
        <v>3.9984000000000002</v>
      </c>
      <c r="G61">
        <v>13.195733333333299</v>
      </c>
      <c r="H61">
        <v>40.3447856038296</v>
      </c>
      <c r="I61">
        <v>52.473936689516499</v>
      </c>
      <c r="J61">
        <v>52.889074506435399</v>
      </c>
      <c r="K61">
        <v>53.014550534534798</v>
      </c>
    </row>
    <row r="62" spans="1:11" x14ac:dyDescent="0.3">
      <c r="A62" t="s">
        <v>70</v>
      </c>
      <c r="B62" t="s">
        <v>81</v>
      </c>
      <c r="C62" t="s">
        <v>39</v>
      </c>
      <c r="D62">
        <v>0.41090343724483502</v>
      </c>
      <c r="E62">
        <v>1.1346375401272799</v>
      </c>
      <c r="F62">
        <v>3.9465342326320099</v>
      </c>
      <c r="G62">
        <v>7.8612127109828496</v>
      </c>
      <c r="H62">
        <v>59.693432944615601</v>
      </c>
      <c r="I62">
        <v>60.194066416801</v>
      </c>
      <c r="J62">
        <v>60.197441786648199</v>
      </c>
      <c r="K62">
        <v>60.197065567898299</v>
      </c>
    </row>
    <row r="63" spans="1:11" x14ac:dyDescent="0.3">
      <c r="A63" t="s">
        <v>82</v>
      </c>
      <c r="B63" t="s">
        <v>81</v>
      </c>
      <c r="C63" t="s">
        <v>39</v>
      </c>
      <c r="D63">
        <v>1.05795959532289</v>
      </c>
      <c r="E63">
        <v>1.7551976635464901</v>
      </c>
      <c r="F63">
        <v>2.8632481326231498</v>
      </c>
      <c r="G63">
        <v>8.3345835040499203</v>
      </c>
      <c r="H63">
        <v>33.893621499555799</v>
      </c>
      <c r="I63">
        <v>51.064792977854502</v>
      </c>
      <c r="J63">
        <v>53.128711120294298</v>
      </c>
      <c r="K63">
        <v>53.366739487051603</v>
      </c>
    </row>
    <row r="64" spans="1:11" x14ac:dyDescent="0.3">
      <c r="A64" t="s">
        <v>72</v>
      </c>
      <c r="B64" t="s">
        <v>81</v>
      </c>
      <c r="C64" t="s">
        <v>39</v>
      </c>
      <c r="D64">
        <v>1.17145278484002</v>
      </c>
      <c r="E64">
        <v>1.8907736978841001</v>
      </c>
      <c r="F64">
        <v>3.01332333041581</v>
      </c>
      <c r="G64">
        <v>10.360799677683699</v>
      </c>
      <c r="H64">
        <v>44.272784892371902</v>
      </c>
      <c r="I64">
        <v>52.914028467023002</v>
      </c>
      <c r="J64">
        <v>53.284558071055102</v>
      </c>
      <c r="K64">
        <v>53.357967090548797</v>
      </c>
    </row>
    <row r="65" spans="1:11" x14ac:dyDescent="0.3">
      <c r="A65" t="s">
        <v>83</v>
      </c>
      <c r="B65" t="s">
        <v>81</v>
      </c>
      <c r="C65" t="s">
        <v>39</v>
      </c>
      <c r="D65">
        <v>0.543333333333333</v>
      </c>
      <c r="E65">
        <v>0.874</v>
      </c>
      <c r="F65">
        <v>3.1859999999999999</v>
      </c>
      <c r="G65">
        <v>14.360666666666599</v>
      </c>
      <c r="H65">
        <v>54.863603292233002</v>
      </c>
      <c r="I65">
        <v>55.147081371745202</v>
      </c>
      <c r="J65">
        <v>55.1478900883763</v>
      </c>
      <c r="K65">
        <v>55.147691273956497</v>
      </c>
    </row>
    <row r="66" spans="1:11" x14ac:dyDescent="0.3">
      <c r="A66" t="s">
        <v>84</v>
      </c>
      <c r="B66" t="s">
        <v>81</v>
      </c>
      <c r="C66" t="s">
        <v>39</v>
      </c>
      <c r="D66">
        <v>0.64533333333333298</v>
      </c>
      <c r="E66">
        <v>1.14133333333333</v>
      </c>
      <c r="F66">
        <v>4.6093333333333302</v>
      </c>
      <c r="G66">
        <v>21.3713333333333</v>
      </c>
      <c r="H66">
        <v>53.102690701676202</v>
      </c>
      <c r="I66">
        <v>53.386168781188402</v>
      </c>
      <c r="J66">
        <v>53.386977497819402</v>
      </c>
      <c r="K66">
        <v>53.386778683399697</v>
      </c>
    </row>
    <row r="67" spans="1:11" x14ac:dyDescent="0.3">
      <c r="A67" t="s">
        <v>85</v>
      </c>
      <c r="B67" t="s">
        <v>81</v>
      </c>
      <c r="C67" t="s">
        <v>39</v>
      </c>
      <c r="D67">
        <v>0.543333333333333</v>
      </c>
      <c r="E67">
        <v>0.874</v>
      </c>
      <c r="F67">
        <v>3.1859999999999999</v>
      </c>
      <c r="G67">
        <v>14.360666666666599</v>
      </c>
      <c r="H67">
        <v>54.863603292233002</v>
      </c>
      <c r="I67">
        <v>55.147081371745202</v>
      </c>
      <c r="J67">
        <v>55.1478900883763</v>
      </c>
      <c r="K67">
        <v>55.147691273956497</v>
      </c>
    </row>
    <row r="68" spans="1:11" x14ac:dyDescent="0.3">
      <c r="A68" t="s">
        <v>86</v>
      </c>
      <c r="B68" t="s">
        <v>81</v>
      </c>
      <c r="C68" t="s">
        <v>39</v>
      </c>
      <c r="D68">
        <v>0.543333333333333</v>
      </c>
      <c r="E68">
        <v>0.874</v>
      </c>
      <c r="F68">
        <v>3.1859999999999999</v>
      </c>
      <c r="G68">
        <v>14.360666666666599</v>
      </c>
      <c r="H68">
        <v>54.863603292233002</v>
      </c>
      <c r="I68">
        <v>55.147081371745202</v>
      </c>
      <c r="J68">
        <v>55.1478900883763</v>
      </c>
      <c r="K68">
        <v>55.147691273956497</v>
      </c>
    </row>
    <row r="69" spans="1:11" x14ac:dyDescent="0.3">
      <c r="A69" t="s">
        <v>87</v>
      </c>
      <c r="B69" t="s">
        <v>81</v>
      </c>
      <c r="C69" t="s">
        <v>39</v>
      </c>
      <c r="D69">
        <v>1.54214190233147</v>
      </c>
      <c r="E69">
        <v>2.2271062271062201</v>
      </c>
      <c r="F69">
        <v>3.2114994010728601</v>
      </c>
      <c r="G69">
        <v>7.9329201604083099</v>
      </c>
      <c r="H69">
        <v>30.693578255508701</v>
      </c>
      <c r="I69">
        <v>48.275063189100997</v>
      </c>
      <c r="J69">
        <v>52.224818611529898</v>
      </c>
      <c r="K69">
        <v>53.139214499231201</v>
      </c>
    </row>
    <row r="70" spans="1:11" x14ac:dyDescent="0.3">
      <c r="A70" t="s">
        <v>79</v>
      </c>
      <c r="B70" t="s">
        <v>81</v>
      </c>
      <c r="C70" t="s">
        <v>39</v>
      </c>
      <c r="D70">
        <v>1.24866290018832</v>
      </c>
      <c r="E70">
        <v>1.90031387319522</v>
      </c>
      <c r="F70">
        <v>2.8808704749947598</v>
      </c>
      <c r="G70">
        <v>7.4467127014019603</v>
      </c>
      <c r="H70">
        <v>30.885398988313401</v>
      </c>
      <c r="I70">
        <v>46.3817895272675</v>
      </c>
      <c r="J70">
        <v>47.961773301818901</v>
      </c>
      <c r="K70">
        <v>48.099330424185503</v>
      </c>
    </row>
    <row r="71" spans="1:11" x14ac:dyDescent="0.3">
      <c r="A71" t="s">
        <v>80</v>
      </c>
      <c r="B71" t="s">
        <v>81</v>
      </c>
      <c r="C71" t="s">
        <v>39</v>
      </c>
      <c r="D71">
        <v>0.843517852863647</v>
      </c>
      <c r="E71">
        <v>1.28428093645484</v>
      </c>
      <c r="F71">
        <v>1.6983715187697299</v>
      </c>
      <c r="G71">
        <v>4.5356588420383597</v>
      </c>
      <c r="H71">
        <v>51.214354382061401</v>
      </c>
      <c r="I71">
        <v>55.179381436332797</v>
      </c>
      <c r="J71">
        <v>55.347851328171302</v>
      </c>
      <c r="K71">
        <v>55.400650474046401</v>
      </c>
    </row>
    <row r="72" spans="1:11" x14ac:dyDescent="0.3">
      <c r="A72" t="s">
        <v>88</v>
      </c>
      <c r="B72" t="s">
        <v>89</v>
      </c>
      <c r="C72" t="s">
        <v>39</v>
      </c>
      <c r="D72">
        <v>2.1354666666666602</v>
      </c>
      <c r="E72">
        <v>18.842133333333301</v>
      </c>
      <c r="F72">
        <v>27.6682666666666</v>
      </c>
      <c r="G72">
        <v>47.456000000000003</v>
      </c>
      <c r="H72">
        <v>36.869503041410603</v>
      </c>
      <c r="I72">
        <v>53.690808564864298</v>
      </c>
      <c r="J72">
        <v>54.422945998751601</v>
      </c>
      <c r="K72">
        <v>54.470709015432099</v>
      </c>
    </row>
    <row r="74" spans="1:11" x14ac:dyDescent="0.3">
      <c r="A74" t="s">
        <v>92</v>
      </c>
      <c r="D74">
        <f>(D23+D28+D29+D30+D38+D39+D40+D52+D53+D54+D55+D56+D57+D58+D59+D60+D61+D62+D63+D64+D65+D66+D67+D68+D69+D70+D71+D72)/28</f>
        <v>1.6729763229061188</v>
      </c>
      <c r="E74">
        <f t="shared" ref="E74:K74" si="0">(E23+E28+E29+E30+E38+E39+E40+E52+E53+E54+E55+E56+E57+E58+E59+E60+E61+E62+E63+E64+E65+E66+E67+E68+E69+E70+E71+E72)/28</f>
        <v>3.4838506765522297</v>
      </c>
      <c r="F74">
        <f t="shared" si="0"/>
        <v>6.5308619502322776</v>
      </c>
      <c r="G74">
        <f t="shared" si="0"/>
        <v>20.442441962566448</v>
      </c>
      <c r="H74">
        <f t="shared" si="0"/>
        <v>43.221897623819345</v>
      </c>
      <c r="I74">
        <f t="shared" si="0"/>
        <v>50.494539441327674</v>
      </c>
      <c r="J74">
        <f t="shared" si="0"/>
        <v>53.127280728815911</v>
      </c>
      <c r="K74">
        <f t="shared" si="0"/>
        <v>54.776006104122352</v>
      </c>
    </row>
    <row r="75" spans="1:11" x14ac:dyDescent="0.3">
      <c r="A75" t="s">
        <v>93</v>
      </c>
      <c r="D75">
        <f>(D24+D25+D26+D27+D31+D32+D33+D34+D35+D36+D37+D41+D42+D43+D44+D45+D46+D47+D48+D49+D50+D51)/22</f>
        <v>1.3709173116724138</v>
      </c>
      <c r="E75">
        <f t="shared" ref="E75:K75" si="1">(E24+E25+E26+E27+E31+E32+E33+E34+E35+E36+E37+E41+E42+E43+E44+E45+E46+E47+E48+E49+E50+E51)/22</f>
        <v>1.3709173116724138</v>
      </c>
      <c r="F75">
        <f t="shared" si="1"/>
        <v>1.3709173116724138</v>
      </c>
      <c r="G75">
        <f t="shared" si="1"/>
        <v>1.3709173116724138</v>
      </c>
      <c r="H75">
        <f t="shared" si="1"/>
        <v>26.438586769454787</v>
      </c>
      <c r="I75">
        <f t="shared" si="1"/>
        <v>26.438586769454787</v>
      </c>
      <c r="J75">
        <f t="shared" si="1"/>
        <v>26.438586769454787</v>
      </c>
      <c r="K75">
        <f t="shared" si="1"/>
        <v>26.438586769454787</v>
      </c>
    </row>
  </sheetData>
  <autoFilter ref="A1:K72" xr:uid="{06E0059D-A5BA-448C-B40C-426CB4776323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72869-94CA-4C9C-BFB0-130237E29150}">
  <dimension ref="A1:K147"/>
  <sheetViews>
    <sheetView topLeftCell="A67" workbookViewId="0">
      <selection activeCell="E138" sqref="E138"/>
    </sheetView>
  </sheetViews>
  <sheetFormatPr defaultRowHeight="14.4" x14ac:dyDescent="0.3"/>
  <cols>
    <col min="1" max="1" width="29.33203125" bestFit="1" customWidth="1"/>
    <col min="2" max="2" width="13" bestFit="1" customWidth="1"/>
    <col min="3" max="3" width="7.33203125" bestFit="1" customWidth="1"/>
    <col min="4" max="5" width="14.44140625" bestFit="1" customWidth="1"/>
    <col min="6" max="7" width="15.5546875" bestFit="1" customWidth="1"/>
    <col min="8" max="9" width="12.33203125" bestFit="1" customWidth="1"/>
    <col min="10" max="11" width="13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3.8620689655172402</v>
      </c>
      <c r="E2">
        <v>3.8620689655172402</v>
      </c>
      <c r="F2">
        <v>3.8620689655172402</v>
      </c>
      <c r="G2">
        <v>3.8620689655172402</v>
      </c>
      <c r="H2">
        <v>20.342129338291802</v>
      </c>
      <c r="I2">
        <v>20.342129338291802</v>
      </c>
      <c r="J2">
        <v>20.342129338291802</v>
      </c>
      <c r="K2">
        <v>20.342129338291802</v>
      </c>
    </row>
    <row r="3" spans="1:11" x14ac:dyDescent="0.3">
      <c r="A3" t="s">
        <v>14</v>
      </c>
      <c r="B3" t="s">
        <v>12</v>
      </c>
      <c r="C3" t="s">
        <v>15</v>
      </c>
      <c r="D3">
        <v>2.70852017937219</v>
      </c>
      <c r="E3">
        <v>2.70852017937219</v>
      </c>
      <c r="F3">
        <v>2.70852017937219</v>
      </c>
      <c r="G3">
        <v>2.70852017937219</v>
      </c>
      <c r="H3">
        <v>36.982311376576199</v>
      </c>
      <c r="I3">
        <v>36.982311376576199</v>
      </c>
      <c r="J3">
        <v>36.982311376576199</v>
      </c>
      <c r="K3">
        <v>36.982311376576199</v>
      </c>
    </row>
    <row r="4" spans="1:11" x14ac:dyDescent="0.3">
      <c r="A4" t="s">
        <v>16</v>
      </c>
      <c r="B4" t="s">
        <v>12</v>
      </c>
      <c r="C4" t="s">
        <v>15</v>
      </c>
      <c r="D4">
        <v>3.4631379962192801</v>
      </c>
      <c r="E4">
        <v>3.4631379962192801</v>
      </c>
      <c r="F4">
        <v>3.4631379962192801</v>
      </c>
      <c r="G4">
        <v>3.4631379962192801</v>
      </c>
      <c r="H4">
        <v>17.0431148969082</v>
      </c>
      <c r="I4">
        <v>17.0431148969082</v>
      </c>
      <c r="J4">
        <v>17.0431148969082</v>
      </c>
      <c r="K4">
        <v>17.0431148969082</v>
      </c>
    </row>
    <row r="5" spans="1:11" x14ac:dyDescent="0.3">
      <c r="A5" t="s">
        <v>17</v>
      </c>
      <c r="B5" t="s">
        <v>12</v>
      </c>
      <c r="C5" t="s">
        <v>15</v>
      </c>
      <c r="D5">
        <v>19.066666666666599</v>
      </c>
      <c r="E5">
        <v>19.066666666666599</v>
      </c>
      <c r="F5">
        <v>19.066666666666599</v>
      </c>
      <c r="G5">
        <v>19.066666666666599</v>
      </c>
      <c r="H5">
        <v>33.934920932866802</v>
      </c>
      <c r="I5">
        <v>33.934920932866802</v>
      </c>
      <c r="J5">
        <v>33.934920932866802</v>
      </c>
      <c r="K5">
        <v>33.934920932866802</v>
      </c>
    </row>
    <row r="6" spans="1:11" x14ac:dyDescent="0.3">
      <c r="A6" t="s">
        <v>18</v>
      </c>
      <c r="B6" t="s">
        <v>12</v>
      </c>
      <c r="C6" t="s">
        <v>15</v>
      </c>
      <c r="D6">
        <v>3.2023289665211001</v>
      </c>
      <c r="E6">
        <v>3.2023289665211001</v>
      </c>
      <c r="F6">
        <v>3.2023289665211001</v>
      </c>
      <c r="G6">
        <v>3.2023289665211001</v>
      </c>
      <c r="H6">
        <v>35.154414097804398</v>
      </c>
      <c r="I6">
        <v>35.154414097804398</v>
      </c>
      <c r="J6">
        <v>35.154414097804398</v>
      </c>
      <c r="K6">
        <v>35.154414097804398</v>
      </c>
    </row>
    <row r="7" spans="1:11" x14ac:dyDescent="0.3">
      <c r="A7" t="s">
        <v>19</v>
      </c>
      <c r="B7" t="s">
        <v>12</v>
      </c>
      <c r="C7" t="s">
        <v>15</v>
      </c>
      <c r="D7">
        <v>1.0549450549450501</v>
      </c>
      <c r="E7">
        <v>1.0549450549450501</v>
      </c>
      <c r="F7">
        <v>1.0549450549450501</v>
      </c>
      <c r="G7">
        <v>1.0549450549450501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2.1544554455445502</v>
      </c>
      <c r="E8">
        <v>2.1544554455445502</v>
      </c>
      <c r="F8">
        <v>2.1544554455445502</v>
      </c>
      <c r="G8">
        <v>2.1544554455445502</v>
      </c>
      <c r="H8">
        <v>29.9362393886741</v>
      </c>
      <c r="I8">
        <v>29.9362393886741</v>
      </c>
      <c r="J8">
        <v>29.9362393886741</v>
      </c>
      <c r="K8">
        <v>29.9362393886741</v>
      </c>
    </row>
    <row r="9" spans="1:11" x14ac:dyDescent="0.3">
      <c r="A9" t="s">
        <v>21</v>
      </c>
      <c r="B9" t="s">
        <v>12</v>
      </c>
      <c r="C9" t="s">
        <v>15</v>
      </c>
      <c r="D9">
        <v>131</v>
      </c>
      <c r="E9">
        <v>131</v>
      </c>
      <c r="F9">
        <v>131</v>
      </c>
      <c r="G9">
        <v>131</v>
      </c>
      <c r="H9">
        <v>28.797349437325</v>
      </c>
      <c r="I9">
        <v>28.797349437325</v>
      </c>
      <c r="J9">
        <v>28.797349437325</v>
      </c>
      <c r="K9">
        <v>28.797349437325</v>
      </c>
    </row>
    <row r="10" spans="1:11" x14ac:dyDescent="0.3">
      <c r="A10" t="s">
        <v>22</v>
      </c>
      <c r="B10" t="s">
        <v>23</v>
      </c>
      <c r="C10" t="s">
        <v>15</v>
      </c>
      <c r="D10">
        <v>1.3398533007334901</v>
      </c>
      <c r="E10">
        <v>1.3398533007334901</v>
      </c>
      <c r="F10">
        <v>1.3398533007334901</v>
      </c>
      <c r="G10">
        <v>1.3398533007334901</v>
      </c>
      <c r="H10">
        <v>31.999300802451899</v>
      </c>
      <c r="I10">
        <v>31.999300802451899</v>
      </c>
      <c r="J10">
        <v>31.999300802451899</v>
      </c>
      <c r="K10">
        <v>31.999300802451899</v>
      </c>
    </row>
    <row r="11" spans="1:11" x14ac:dyDescent="0.3">
      <c r="A11" t="s">
        <v>24</v>
      </c>
      <c r="B11" t="s">
        <v>23</v>
      </c>
      <c r="C11" t="s">
        <v>15</v>
      </c>
      <c r="D11">
        <v>9.5533980582524194</v>
      </c>
      <c r="E11">
        <v>9.5533980582524194</v>
      </c>
      <c r="F11">
        <v>9.5533980582524194</v>
      </c>
      <c r="G11">
        <v>9.5533980582524194</v>
      </c>
      <c r="H11">
        <v>36.594965189541398</v>
      </c>
      <c r="I11">
        <v>36.594965189541398</v>
      </c>
      <c r="J11">
        <v>36.594965189541398</v>
      </c>
      <c r="K11">
        <v>36.594965189541398</v>
      </c>
    </row>
    <row r="12" spans="1:11" x14ac:dyDescent="0.3">
      <c r="A12" t="s">
        <v>25</v>
      </c>
      <c r="B12" t="s">
        <v>23</v>
      </c>
      <c r="C12" t="s">
        <v>15</v>
      </c>
      <c r="D12">
        <v>2.7718309859154902</v>
      </c>
      <c r="E12">
        <v>2.7718309859154902</v>
      </c>
      <c r="F12">
        <v>2.7718309859154902</v>
      </c>
      <c r="G12">
        <v>2.7718309859154902</v>
      </c>
      <c r="H12">
        <v>36.728648374493901</v>
      </c>
      <c r="I12">
        <v>36.728648374493901</v>
      </c>
      <c r="J12">
        <v>36.728648374493901</v>
      </c>
      <c r="K12">
        <v>36.728648374493901</v>
      </c>
    </row>
    <row r="13" spans="1:11" x14ac:dyDescent="0.3">
      <c r="A13" t="s">
        <v>26</v>
      </c>
      <c r="B13" t="s">
        <v>23</v>
      </c>
      <c r="C13" t="s">
        <v>15</v>
      </c>
      <c r="D13">
        <v>2.5333333333333301</v>
      </c>
      <c r="E13">
        <v>2.5333333333333301</v>
      </c>
      <c r="F13">
        <v>2.5333333333333301</v>
      </c>
      <c r="G13">
        <v>2.5333333333333301</v>
      </c>
      <c r="H13">
        <v>37.532839250221301</v>
      </c>
      <c r="I13">
        <v>37.532839250221301</v>
      </c>
      <c r="J13">
        <v>37.532839250221301</v>
      </c>
      <c r="K13">
        <v>37.532839250221301</v>
      </c>
    </row>
    <row r="14" spans="1:11" x14ac:dyDescent="0.3">
      <c r="A14" t="s">
        <v>27</v>
      </c>
      <c r="B14" t="s">
        <v>23</v>
      </c>
      <c r="C14" t="s">
        <v>15</v>
      </c>
      <c r="D14">
        <v>0.88622754491017897</v>
      </c>
      <c r="E14">
        <v>0.88622754491017897</v>
      </c>
      <c r="F14">
        <v>0.88622754491017897</v>
      </c>
      <c r="G14">
        <v>0.88622754491017897</v>
      </c>
      <c r="H14">
        <v>22.455236370235699</v>
      </c>
      <c r="I14">
        <v>22.455236370235699</v>
      </c>
      <c r="J14">
        <v>22.455236370235699</v>
      </c>
      <c r="K14">
        <v>22.455236370235699</v>
      </c>
    </row>
    <row r="15" spans="1:11" x14ac:dyDescent="0.3">
      <c r="A15" t="s">
        <v>28</v>
      </c>
      <c r="B15" t="s">
        <v>23</v>
      </c>
      <c r="C15" t="s">
        <v>15</v>
      </c>
      <c r="D15">
        <v>1.6041939711664399</v>
      </c>
      <c r="E15">
        <v>1.6041939711664399</v>
      </c>
      <c r="F15">
        <v>1.6041939711664399</v>
      </c>
      <c r="G15">
        <v>1.6041939711664399</v>
      </c>
      <c r="H15">
        <v>40.810182443118002</v>
      </c>
      <c r="I15">
        <v>40.810182443118002</v>
      </c>
      <c r="J15">
        <v>40.810182443118002</v>
      </c>
      <c r="K15">
        <v>40.810182443118002</v>
      </c>
    </row>
    <row r="16" spans="1:11" x14ac:dyDescent="0.3">
      <c r="A16" t="s">
        <v>29</v>
      </c>
      <c r="B16" t="s">
        <v>23</v>
      </c>
      <c r="C16" t="s">
        <v>15</v>
      </c>
      <c r="D16">
        <v>0.95808383233532901</v>
      </c>
      <c r="E16">
        <v>0.95808383233532901</v>
      </c>
      <c r="F16">
        <v>0.95808383233532901</v>
      </c>
      <c r="G16">
        <v>0.95808383233532901</v>
      </c>
      <c r="H16">
        <v>18.779419328195001</v>
      </c>
      <c r="I16">
        <v>18.779419328195001</v>
      </c>
      <c r="J16">
        <v>18.779419328195001</v>
      </c>
      <c r="K16">
        <v>18.779419328195001</v>
      </c>
    </row>
    <row r="17" spans="1:11" x14ac:dyDescent="0.3">
      <c r="A17" t="s">
        <v>30</v>
      </c>
      <c r="B17" t="s">
        <v>23</v>
      </c>
      <c r="C17" t="s">
        <v>15</v>
      </c>
      <c r="D17">
        <v>35.200000000000003</v>
      </c>
      <c r="E17">
        <v>35.200000000000003</v>
      </c>
      <c r="F17">
        <v>35.200000000000003</v>
      </c>
      <c r="G17">
        <v>35.200000000000003</v>
      </c>
      <c r="H17">
        <v>27.492348843764201</v>
      </c>
      <c r="I17">
        <v>27.492348843764201</v>
      </c>
      <c r="J17">
        <v>27.492348843764201</v>
      </c>
      <c r="K17">
        <v>27.492348843764201</v>
      </c>
    </row>
    <row r="18" spans="1:11" x14ac:dyDescent="0.3">
      <c r="A18" t="s">
        <v>31</v>
      </c>
      <c r="B18" t="s">
        <v>32</v>
      </c>
      <c r="C18" t="s">
        <v>15</v>
      </c>
      <c r="D18">
        <v>7.8</v>
      </c>
      <c r="E18">
        <v>7.8</v>
      </c>
      <c r="F18">
        <v>7.8</v>
      </c>
      <c r="G18">
        <v>7.8</v>
      </c>
      <c r="H18">
        <v>12.598905659119501</v>
      </c>
      <c r="I18">
        <v>12.598905659119501</v>
      </c>
      <c r="J18">
        <v>12.598905659119501</v>
      </c>
      <c r="K18">
        <v>12.598905659119501</v>
      </c>
    </row>
    <row r="19" spans="1:11" x14ac:dyDescent="0.3">
      <c r="A19" t="s">
        <v>33</v>
      </c>
      <c r="B19" t="s">
        <v>32</v>
      </c>
      <c r="C19" t="s">
        <v>15</v>
      </c>
      <c r="D19">
        <v>3.2102728731942198</v>
      </c>
      <c r="E19">
        <v>3.2102728731942198</v>
      </c>
      <c r="F19">
        <v>3.2102728731942198</v>
      </c>
      <c r="G19">
        <v>3.2102728731942198</v>
      </c>
      <c r="H19">
        <v>11.552202956198601</v>
      </c>
      <c r="I19">
        <v>11.552202956198601</v>
      </c>
      <c r="J19">
        <v>11.552202956198601</v>
      </c>
      <c r="K19">
        <v>11.552202956198601</v>
      </c>
    </row>
    <row r="20" spans="1:11" x14ac:dyDescent="0.3">
      <c r="A20" t="s">
        <v>34</v>
      </c>
      <c r="B20" t="s">
        <v>32</v>
      </c>
      <c r="C20" t="s">
        <v>15</v>
      </c>
      <c r="D20">
        <v>10.96</v>
      </c>
      <c r="E20">
        <v>10.96</v>
      </c>
      <c r="F20">
        <v>10.96</v>
      </c>
      <c r="G20">
        <v>10.96</v>
      </c>
      <c r="H20">
        <v>34.770233456103298</v>
      </c>
      <c r="I20">
        <v>34.770233456103298</v>
      </c>
      <c r="J20">
        <v>34.770233456103298</v>
      </c>
      <c r="K20">
        <v>34.770233456103298</v>
      </c>
    </row>
    <row r="21" spans="1:11" x14ac:dyDescent="0.3">
      <c r="A21" t="s">
        <v>35</v>
      </c>
      <c r="B21" t="s">
        <v>32</v>
      </c>
      <c r="C21" t="s">
        <v>15</v>
      </c>
      <c r="D21">
        <v>8.5446808510638306</v>
      </c>
      <c r="E21">
        <v>8.5446808510638306</v>
      </c>
      <c r="F21">
        <v>8.5446808510638306</v>
      </c>
      <c r="G21">
        <v>8.5446808510638306</v>
      </c>
      <c r="H21">
        <v>26.2469204483745</v>
      </c>
      <c r="I21">
        <v>26.2469204483745</v>
      </c>
      <c r="J21">
        <v>26.2469204483745</v>
      </c>
      <c r="K21">
        <v>26.2469204483745</v>
      </c>
    </row>
    <row r="22" spans="1:11" x14ac:dyDescent="0.3">
      <c r="A22" t="s">
        <v>36</v>
      </c>
      <c r="B22" t="s">
        <v>32</v>
      </c>
      <c r="C22" t="s">
        <v>15</v>
      </c>
      <c r="D22">
        <v>7.8</v>
      </c>
      <c r="E22">
        <v>7.8</v>
      </c>
      <c r="F22">
        <v>7.8</v>
      </c>
      <c r="G22">
        <v>7.8</v>
      </c>
      <c r="H22">
        <v>33.160332670963399</v>
      </c>
      <c r="I22">
        <v>33.160332670963399</v>
      </c>
      <c r="J22">
        <v>33.160332670963399</v>
      </c>
      <c r="K22">
        <v>33.160332670963399</v>
      </c>
    </row>
    <row r="23" spans="1:11" x14ac:dyDescent="0.3">
      <c r="A23" t="s">
        <v>37</v>
      </c>
      <c r="B23" t="s">
        <v>38</v>
      </c>
      <c r="C23" t="s">
        <v>39</v>
      </c>
      <c r="D23">
        <v>3.9093652352468502</v>
      </c>
      <c r="E23">
        <v>7.47247567181501</v>
      </c>
      <c r="F23">
        <v>12.6731541826622</v>
      </c>
      <c r="G23">
        <v>43.714954021962299</v>
      </c>
      <c r="H23">
        <v>31.0999406520665</v>
      </c>
      <c r="I23">
        <v>43.212186283648101</v>
      </c>
      <c r="J23">
        <v>51.153171333042401</v>
      </c>
      <c r="K23">
        <v>53.353631754527399</v>
      </c>
    </row>
    <row r="24" spans="1:11" x14ac:dyDescent="0.3">
      <c r="A24" t="s">
        <v>40</v>
      </c>
      <c r="B24" t="s">
        <v>38</v>
      </c>
      <c r="C24" t="s">
        <v>13</v>
      </c>
      <c r="D24">
        <v>0.59767618633944997</v>
      </c>
      <c r="E24">
        <v>0.59767618633944997</v>
      </c>
      <c r="F24">
        <v>0.59767618633944997</v>
      </c>
      <c r="G24">
        <v>0.59767618633944997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0.63536231884057903</v>
      </c>
      <c r="E25">
        <v>0.63536231884057903</v>
      </c>
      <c r="F25">
        <v>0.63536231884057903</v>
      </c>
      <c r="G25">
        <v>0.63536231884057903</v>
      </c>
      <c r="H25">
        <v>20.825966514891199</v>
      </c>
      <c r="I25">
        <v>20.825966514891199</v>
      </c>
      <c r="J25">
        <v>20.825966514891199</v>
      </c>
      <c r="K25">
        <v>20.825966514891199</v>
      </c>
    </row>
    <row r="26" spans="1:11" x14ac:dyDescent="0.3">
      <c r="A26" t="s">
        <v>42</v>
      </c>
      <c r="B26" t="s">
        <v>38</v>
      </c>
      <c r="C26" t="s">
        <v>13</v>
      </c>
      <c r="D26">
        <v>0.44429752066115702</v>
      </c>
      <c r="E26">
        <v>0.44429752066115702</v>
      </c>
      <c r="F26">
        <v>0.44429752066115702</v>
      </c>
      <c r="G26">
        <v>0.44429752066115702</v>
      </c>
      <c r="H26">
        <v>19.8820533556631</v>
      </c>
      <c r="I26">
        <v>19.8820533556631</v>
      </c>
      <c r="J26">
        <v>19.8820533556631</v>
      </c>
      <c r="K26">
        <v>19.8820533556631</v>
      </c>
    </row>
    <row r="27" spans="1:11" x14ac:dyDescent="0.3">
      <c r="A27" t="s">
        <v>43</v>
      </c>
      <c r="B27" t="s">
        <v>38</v>
      </c>
      <c r="C27" t="s">
        <v>13</v>
      </c>
      <c r="D27">
        <v>1.4916923076923001</v>
      </c>
      <c r="E27">
        <v>1.4916923076923001</v>
      </c>
      <c r="F27">
        <v>1.4916923076923001</v>
      </c>
      <c r="G27">
        <v>1.4916923076923001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4.3559999999999999</v>
      </c>
      <c r="E28">
        <v>7.7565</v>
      </c>
      <c r="F28">
        <v>10.949</v>
      </c>
      <c r="G28">
        <v>28.363</v>
      </c>
      <c r="H28">
        <v>22.753950118479899</v>
      </c>
      <c r="I28">
        <v>37.396167311540403</v>
      </c>
      <c r="J28">
        <v>47.824210705301098</v>
      </c>
      <c r="K28">
        <v>53.948828006386897</v>
      </c>
    </row>
    <row r="29" spans="1:11" x14ac:dyDescent="0.3">
      <c r="A29" t="s">
        <v>45</v>
      </c>
      <c r="B29" t="s">
        <v>38</v>
      </c>
      <c r="C29" t="s">
        <v>39</v>
      </c>
      <c r="D29">
        <v>4.4619999999999997</v>
      </c>
      <c r="E29">
        <v>7.8680000000000003</v>
      </c>
      <c r="F29">
        <v>10.726000000000001</v>
      </c>
      <c r="G29">
        <v>28.373999999999999</v>
      </c>
      <c r="H29">
        <v>23.469660826859101</v>
      </c>
      <c r="I29">
        <v>38.047981462865501</v>
      </c>
      <c r="J29">
        <v>48.260308441873299</v>
      </c>
      <c r="K29">
        <v>53.881443032878501</v>
      </c>
    </row>
    <row r="30" spans="1:11" x14ac:dyDescent="0.3">
      <c r="A30" t="s">
        <v>46</v>
      </c>
      <c r="B30" t="s">
        <v>38</v>
      </c>
      <c r="C30" t="s">
        <v>39</v>
      </c>
      <c r="D30">
        <v>3.2959999999999998</v>
      </c>
      <c r="E30">
        <v>5.7439999999999998</v>
      </c>
      <c r="F30">
        <v>13.394</v>
      </c>
      <c r="G30">
        <v>64.284000000000006</v>
      </c>
      <c r="H30">
        <v>31.672590134924601</v>
      </c>
      <c r="I30">
        <v>38.947207626862301</v>
      </c>
      <c r="J30">
        <v>44.772597520757202</v>
      </c>
      <c r="K30">
        <v>53.043482475016198</v>
      </c>
    </row>
    <row r="31" spans="1:11" x14ac:dyDescent="0.3">
      <c r="A31" t="s">
        <v>47</v>
      </c>
      <c r="B31" t="s">
        <v>38</v>
      </c>
      <c r="C31" t="s">
        <v>15</v>
      </c>
      <c r="D31">
        <v>0.92528965241709904</v>
      </c>
      <c r="E31">
        <v>0.92528965241709904</v>
      </c>
      <c r="F31">
        <v>0.92528965241709904</v>
      </c>
      <c r="G31">
        <v>0.92528965241709904</v>
      </c>
      <c r="H31">
        <v>27.9725026962215</v>
      </c>
      <c r="I31">
        <v>27.9725026962215</v>
      </c>
      <c r="J31">
        <v>27.9725026962215</v>
      </c>
      <c r="K31">
        <v>27.9725026962215</v>
      </c>
    </row>
    <row r="32" spans="1:11" x14ac:dyDescent="0.3">
      <c r="A32" t="s">
        <v>48</v>
      </c>
      <c r="B32" t="s">
        <v>38</v>
      </c>
      <c r="C32" t="s">
        <v>15</v>
      </c>
      <c r="D32">
        <v>1.7928286852589601</v>
      </c>
      <c r="E32">
        <v>1.7928286852589601</v>
      </c>
      <c r="F32">
        <v>1.7928286852589601</v>
      </c>
      <c r="G32">
        <v>1.7928286852589601</v>
      </c>
      <c r="H32">
        <v>32.806141721329702</v>
      </c>
      <c r="I32">
        <v>32.806141721329702</v>
      </c>
      <c r="J32">
        <v>32.806141721329702</v>
      </c>
      <c r="K32">
        <v>32.806141721329702</v>
      </c>
    </row>
    <row r="33" spans="1:11" x14ac:dyDescent="0.3">
      <c r="A33" t="s">
        <v>49</v>
      </c>
      <c r="B33" t="s">
        <v>38</v>
      </c>
      <c r="C33" t="s">
        <v>15</v>
      </c>
      <c r="D33">
        <v>0.41633240769309798</v>
      </c>
      <c r="E33">
        <v>0.41633240769309798</v>
      </c>
      <c r="F33">
        <v>0.41633240769309798</v>
      </c>
      <c r="G33">
        <v>0.41633240769309798</v>
      </c>
      <c r="H33">
        <v>20.772059267138602</v>
      </c>
      <c r="I33">
        <v>20.772059267138602</v>
      </c>
      <c r="J33">
        <v>20.772059267138602</v>
      </c>
      <c r="K33">
        <v>20.772059267138602</v>
      </c>
    </row>
    <row r="34" spans="1:11" x14ac:dyDescent="0.3">
      <c r="A34" t="s">
        <v>50</v>
      </c>
      <c r="B34" t="s">
        <v>38</v>
      </c>
      <c r="C34" t="s">
        <v>15</v>
      </c>
      <c r="D34">
        <v>0.94252873563218398</v>
      </c>
      <c r="E34">
        <v>0.94252873563218398</v>
      </c>
      <c r="F34">
        <v>0.94252873563218398</v>
      </c>
      <c r="G34">
        <v>0.94252873563218398</v>
      </c>
      <c r="H34">
        <v>33.784741626709597</v>
      </c>
      <c r="I34">
        <v>33.784741626709597</v>
      </c>
      <c r="J34">
        <v>33.784741626709597</v>
      </c>
      <c r="K34">
        <v>33.784741626709597</v>
      </c>
    </row>
    <row r="35" spans="1:11" x14ac:dyDescent="0.3">
      <c r="A35" t="s">
        <v>51</v>
      </c>
      <c r="B35" t="s">
        <v>52</v>
      </c>
      <c r="C35" t="s">
        <v>13</v>
      </c>
      <c r="D35">
        <v>0.64304761904761898</v>
      </c>
      <c r="E35">
        <v>0.64304761904761898</v>
      </c>
      <c r="F35">
        <v>0.64304761904761898</v>
      </c>
      <c r="G35">
        <v>0.64304761904761898</v>
      </c>
      <c r="H35">
        <v>20.915248456212002</v>
      </c>
      <c r="I35">
        <v>20.915248456212002</v>
      </c>
      <c r="J35">
        <v>20.915248456212002</v>
      </c>
      <c r="K35">
        <v>20.915248456212002</v>
      </c>
    </row>
    <row r="36" spans="1:11" x14ac:dyDescent="0.3">
      <c r="A36" t="s">
        <v>53</v>
      </c>
      <c r="B36" t="s">
        <v>52</v>
      </c>
      <c r="C36" t="s">
        <v>13</v>
      </c>
      <c r="D36">
        <v>2.1501353679547099</v>
      </c>
      <c r="E36">
        <v>2.1501353679547099</v>
      </c>
      <c r="F36">
        <v>2.1501353679547099</v>
      </c>
      <c r="G36">
        <v>2.1501353679547099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1.5516514406184101</v>
      </c>
      <c r="E37">
        <v>1.5516514406184101</v>
      </c>
      <c r="F37">
        <v>1.5516514406184101</v>
      </c>
      <c r="G37">
        <v>1.5516514406184101</v>
      </c>
      <c r="H37">
        <v>35.776270116672499</v>
      </c>
      <c r="I37">
        <v>35.776270116672499</v>
      </c>
      <c r="J37">
        <v>35.776270116672499</v>
      </c>
      <c r="K37">
        <v>35.776270116672499</v>
      </c>
    </row>
    <row r="38" spans="1:11" x14ac:dyDescent="0.3">
      <c r="A38" t="s">
        <v>55</v>
      </c>
      <c r="B38" t="s">
        <v>52</v>
      </c>
      <c r="C38" t="s">
        <v>39</v>
      </c>
      <c r="D38">
        <v>2.8980000000000001</v>
      </c>
      <c r="E38">
        <v>7.476</v>
      </c>
      <c r="F38">
        <v>18.818000000000001</v>
      </c>
      <c r="G38">
        <v>70.804000000000002</v>
      </c>
      <c r="H38">
        <v>31.057462548667498</v>
      </c>
      <c r="I38">
        <v>36.463772988189902</v>
      </c>
      <c r="J38">
        <v>43.085077499078601</v>
      </c>
      <c r="K38">
        <v>53.235815132481697</v>
      </c>
    </row>
    <row r="39" spans="1:11" x14ac:dyDescent="0.3">
      <c r="A39" t="s">
        <v>56</v>
      </c>
      <c r="B39" t="s">
        <v>52</v>
      </c>
      <c r="C39" t="s">
        <v>39</v>
      </c>
      <c r="D39">
        <v>4.4666666666666597</v>
      </c>
      <c r="E39">
        <v>5.5546666666666598</v>
      </c>
      <c r="F39">
        <v>7.1066666666666602</v>
      </c>
      <c r="G39">
        <v>13.7786666666666</v>
      </c>
      <c r="H39">
        <v>22.260446012776899</v>
      </c>
      <c r="I39">
        <v>37.397198556654097</v>
      </c>
      <c r="J39">
        <v>49.325890126530297</v>
      </c>
      <c r="K39">
        <v>53.495068671110701</v>
      </c>
    </row>
    <row r="40" spans="1:11" x14ac:dyDescent="0.3">
      <c r="A40" t="s">
        <v>57</v>
      </c>
      <c r="B40" t="s">
        <v>52</v>
      </c>
      <c r="C40" t="s">
        <v>39</v>
      </c>
      <c r="D40">
        <v>3.1880000000000002</v>
      </c>
      <c r="E40">
        <v>9.6039999999999992</v>
      </c>
      <c r="F40">
        <v>27.013999999999999</v>
      </c>
      <c r="G40">
        <v>80.346000000000004</v>
      </c>
      <c r="H40">
        <v>34.422365302970398</v>
      </c>
      <c r="I40">
        <v>39.541958327467398</v>
      </c>
      <c r="J40">
        <v>46.5334448235567</v>
      </c>
      <c r="K40">
        <v>53.231909340227404</v>
      </c>
    </row>
    <row r="41" spans="1:11" x14ac:dyDescent="0.3">
      <c r="A41" t="s">
        <v>58</v>
      </c>
      <c r="B41" t="s">
        <v>52</v>
      </c>
      <c r="C41" t="s">
        <v>15</v>
      </c>
      <c r="D41">
        <v>0.87201469687691302</v>
      </c>
      <c r="E41">
        <v>0.87201469687691302</v>
      </c>
      <c r="F41">
        <v>0.87201469687691302</v>
      </c>
      <c r="G41">
        <v>0.87201469687691302</v>
      </c>
      <c r="H41">
        <v>15.809889268442401</v>
      </c>
      <c r="I41">
        <v>15.809889268442401</v>
      </c>
      <c r="J41">
        <v>15.809889268442401</v>
      </c>
      <c r="K41">
        <v>15.809889268442401</v>
      </c>
    </row>
    <row r="42" spans="1:11" x14ac:dyDescent="0.3">
      <c r="A42" t="s">
        <v>59</v>
      </c>
      <c r="B42" t="s">
        <v>52</v>
      </c>
      <c r="C42" t="s">
        <v>15</v>
      </c>
      <c r="D42">
        <v>2.7154213036565902</v>
      </c>
      <c r="E42">
        <v>2.7154213036565902</v>
      </c>
      <c r="F42">
        <v>2.7154213036565902</v>
      </c>
      <c r="G42">
        <v>2.7154213036565902</v>
      </c>
      <c r="H42">
        <v>37.767157422891202</v>
      </c>
      <c r="I42">
        <v>37.767157422891202</v>
      </c>
      <c r="J42">
        <v>37.767157422891202</v>
      </c>
      <c r="K42">
        <v>37.767157422891202</v>
      </c>
    </row>
    <row r="43" spans="1:11" x14ac:dyDescent="0.3">
      <c r="A43" t="s">
        <v>60</v>
      </c>
      <c r="B43" t="s">
        <v>52</v>
      </c>
      <c r="C43" t="s">
        <v>15</v>
      </c>
      <c r="D43">
        <v>0.51377684651650002</v>
      </c>
      <c r="E43">
        <v>0.51377684651650002</v>
      </c>
      <c r="F43">
        <v>0.51377684651650002</v>
      </c>
      <c r="G43">
        <v>0.51377684651650002</v>
      </c>
      <c r="H43">
        <v>18.337857219228798</v>
      </c>
      <c r="I43">
        <v>18.337857219228798</v>
      </c>
      <c r="J43">
        <v>18.337857219228798</v>
      </c>
      <c r="K43">
        <v>18.337857219228798</v>
      </c>
    </row>
    <row r="44" spans="1:11" x14ac:dyDescent="0.3">
      <c r="A44" t="s">
        <v>61</v>
      </c>
      <c r="B44" t="s">
        <v>52</v>
      </c>
      <c r="C44" t="s">
        <v>15</v>
      </c>
      <c r="D44">
        <v>0.96560350218886803</v>
      </c>
      <c r="E44">
        <v>0.96560350218886803</v>
      </c>
      <c r="F44">
        <v>0.96560350218886803</v>
      </c>
      <c r="G44">
        <v>0.96560350218886803</v>
      </c>
      <c r="H44">
        <v>33.856250437835698</v>
      </c>
      <c r="I44">
        <v>33.856250437835698</v>
      </c>
      <c r="J44">
        <v>33.856250437835698</v>
      </c>
      <c r="K44">
        <v>33.856250437835698</v>
      </c>
    </row>
    <row r="45" spans="1:11" x14ac:dyDescent="0.3">
      <c r="A45" t="s">
        <v>62</v>
      </c>
      <c r="B45" t="s">
        <v>63</v>
      </c>
      <c r="C45" t="s">
        <v>15</v>
      </c>
      <c r="D45">
        <v>0.23074602385474599</v>
      </c>
      <c r="E45">
        <v>0.23074602385474599</v>
      </c>
      <c r="F45">
        <v>0.23074602385474599</v>
      </c>
      <c r="G45">
        <v>0.23074602385474599</v>
      </c>
      <c r="H45">
        <v>16.858993703478799</v>
      </c>
      <c r="I45">
        <v>16.858993703478799</v>
      </c>
      <c r="J45">
        <v>16.858993703478799</v>
      </c>
      <c r="K45">
        <v>16.858993703478799</v>
      </c>
    </row>
    <row r="46" spans="1:11" x14ac:dyDescent="0.3">
      <c r="A46" t="s">
        <v>64</v>
      </c>
      <c r="B46" t="s">
        <v>63</v>
      </c>
      <c r="C46" t="s">
        <v>15</v>
      </c>
      <c r="D46">
        <v>0.15782094368469601</v>
      </c>
      <c r="E46">
        <v>0.15782094368469601</v>
      </c>
      <c r="F46">
        <v>0.15782094368469601</v>
      </c>
      <c r="G46">
        <v>0.15782094368469601</v>
      </c>
      <c r="H46">
        <v>13.7325626187249</v>
      </c>
      <c r="I46">
        <v>13.7325626187249</v>
      </c>
      <c r="J46">
        <v>13.7325626187249</v>
      </c>
      <c r="K46">
        <v>13.7325626187249</v>
      </c>
    </row>
    <row r="47" spans="1:11" x14ac:dyDescent="0.3">
      <c r="A47" t="s">
        <v>65</v>
      </c>
      <c r="B47" t="s">
        <v>63</v>
      </c>
      <c r="C47" t="s">
        <v>15</v>
      </c>
      <c r="D47">
        <v>0.407543897680468</v>
      </c>
      <c r="E47">
        <v>0.407543897680468</v>
      </c>
      <c r="F47">
        <v>0.407543897680468</v>
      </c>
      <c r="G47">
        <v>0.407543897680468</v>
      </c>
      <c r="H47">
        <v>17.242082417907099</v>
      </c>
      <c r="I47">
        <v>17.242082417907099</v>
      </c>
      <c r="J47">
        <v>17.242082417907099</v>
      </c>
      <c r="K47">
        <v>17.242082417907099</v>
      </c>
    </row>
    <row r="48" spans="1:11" x14ac:dyDescent="0.3">
      <c r="A48" t="s">
        <v>66</v>
      </c>
      <c r="B48" t="s">
        <v>63</v>
      </c>
      <c r="C48" t="s">
        <v>15</v>
      </c>
      <c r="D48">
        <v>0.66196562362274103</v>
      </c>
      <c r="E48">
        <v>0.66196562362274103</v>
      </c>
      <c r="F48">
        <v>0.66196562362274103</v>
      </c>
      <c r="G48">
        <v>0.66196562362274103</v>
      </c>
      <c r="H48">
        <v>10.075486767006501</v>
      </c>
      <c r="I48">
        <v>10.075486767006501</v>
      </c>
      <c r="J48">
        <v>10.075486767006501</v>
      </c>
      <c r="K48">
        <v>10.075486767006501</v>
      </c>
    </row>
    <row r="49" spans="1:11" x14ac:dyDescent="0.3">
      <c r="A49" t="s">
        <v>67</v>
      </c>
      <c r="B49" t="s">
        <v>63</v>
      </c>
      <c r="C49" t="s">
        <v>15</v>
      </c>
      <c r="D49">
        <v>0.29349112426035501</v>
      </c>
      <c r="E49">
        <v>0.29349112426035501</v>
      </c>
      <c r="F49">
        <v>0.29349112426035501</v>
      </c>
      <c r="G49">
        <v>0.29349112426035501</v>
      </c>
      <c r="H49">
        <v>31.571696383473999</v>
      </c>
      <c r="I49">
        <v>31.571696383473999</v>
      </c>
      <c r="J49">
        <v>31.571696383473999</v>
      </c>
      <c r="K49">
        <v>31.571696383473999</v>
      </c>
    </row>
    <row r="50" spans="1:11" x14ac:dyDescent="0.3">
      <c r="A50" t="s">
        <v>68</v>
      </c>
      <c r="B50" t="s">
        <v>63</v>
      </c>
      <c r="C50" t="s">
        <v>15</v>
      </c>
      <c r="D50">
        <v>0.27801989049055698</v>
      </c>
      <c r="E50">
        <v>0.27801989049055698</v>
      </c>
      <c r="F50">
        <v>0.27801989049055698</v>
      </c>
      <c r="G50">
        <v>0.27801989049055698</v>
      </c>
      <c r="H50">
        <v>34.816378078090899</v>
      </c>
      <c r="I50">
        <v>34.816378078090899</v>
      </c>
      <c r="J50">
        <v>34.816378078090899</v>
      </c>
      <c r="K50">
        <v>34.816378078090899</v>
      </c>
    </row>
    <row r="51" spans="1:11" x14ac:dyDescent="0.3">
      <c r="A51" t="s">
        <v>69</v>
      </c>
      <c r="B51" t="s">
        <v>63</v>
      </c>
      <c r="C51" t="s">
        <v>15</v>
      </c>
      <c r="D51">
        <v>0.97560975609756095</v>
      </c>
      <c r="E51">
        <v>0.97560975609756095</v>
      </c>
      <c r="F51">
        <v>0.97560975609756095</v>
      </c>
      <c r="G51">
        <v>0.97560975609756095</v>
      </c>
      <c r="H51">
        <v>29.028830786656901</v>
      </c>
      <c r="I51">
        <v>29.028830786656901</v>
      </c>
      <c r="J51">
        <v>29.028830786656901</v>
      </c>
      <c r="K51">
        <v>29.028830786656901</v>
      </c>
    </row>
    <row r="52" spans="1:11" x14ac:dyDescent="0.3">
      <c r="A52" t="s">
        <v>70</v>
      </c>
      <c r="B52" t="s">
        <v>71</v>
      </c>
      <c r="C52" t="s">
        <v>39</v>
      </c>
      <c r="D52">
        <v>2.6773333333333298</v>
      </c>
      <c r="E52">
        <v>3.22186666666666</v>
      </c>
      <c r="F52">
        <v>3.9061333333333299</v>
      </c>
      <c r="G52">
        <v>9.1733333333333302</v>
      </c>
      <c r="H52">
        <v>48.595205729047798</v>
      </c>
      <c r="I52">
        <v>53.717174133028898</v>
      </c>
      <c r="J52">
        <v>53.887692120119702</v>
      </c>
      <c r="K52">
        <v>53.8959215102646</v>
      </c>
    </row>
    <row r="53" spans="1:11" x14ac:dyDescent="0.3">
      <c r="A53" t="s">
        <v>72</v>
      </c>
      <c r="B53" t="s">
        <v>71</v>
      </c>
      <c r="C53" t="s">
        <v>39</v>
      </c>
      <c r="D53">
        <v>1.04639999999999</v>
      </c>
      <c r="E53">
        <v>1.7349333333333301</v>
      </c>
      <c r="F53">
        <v>2.83679999999999</v>
      </c>
      <c r="G53">
        <v>9.3141333333333307</v>
      </c>
      <c r="H53">
        <v>41.940216485619601</v>
      </c>
      <c r="I53">
        <v>52.391248755141397</v>
      </c>
      <c r="J53">
        <v>52.901230371624699</v>
      </c>
      <c r="K53">
        <v>52.929884539981899</v>
      </c>
    </row>
    <row r="54" spans="1:11" x14ac:dyDescent="0.3">
      <c r="A54" t="s">
        <v>73</v>
      </c>
      <c r="B54" t="s">
        <v>71</v>
      </c>
      <c r="C54" t="s">
        <v>39</v>
      </c>
      <c r="D54">
        <v>0.65466666666666595</v>
      </c>
      <c r="E54">
        <v>0.81333333333333302</v>
      </c>
      <c r="F54">
        <v>1.232</v>
      </c>
      <c r="G54">
        <v>7.6173333333333302</v>
      </c>
      <c r="H54">
        <v>57.953213907614497</v>
      </c>
      <c r="I54">
        <v>58.360748746423297</v>
      </c>
      <c r="J54">
        <v>58.358996496954902</v>
      </c>
      <c r="K54">
        <v>58.359380817688297</v>
      </c>
    </row>
    <row r="55" spans="1:11" x14ac:dyDescent="0.3">
      <c r="A55" t="s">
        <v>74</v>
      </c>
      <c r="B55" t="s">
        <v>71</v>
      </c>
      <c r="C55" t="s">
        <v>39</v>
      </c>
      <c r="D55">
        <v>0.44533333333333303</v>
      </c>
      <c r="E55">
        <v>0.61066666666666602</v>
      </c>
      <c r="F55">
        <v>1.7666666666666599</v>
      </c>
      <c r="G55">
        <v>7.3540000000000001</v>
      </c>
      <c r="H55">
        <v>57.873903248872899</v>
      </c>
      <c r="I55">
        <v>58.157381328385</v>
      </c>
      <c r="J55">
        <v>58.158190045016099</v>
      </c>
      <c r="K55">
        <v>58.157991230596402</v>
      </c>
    </row>
    <row r="56" spans="1:11" x14ac:dyDescent="0.3">
      <c r="A56" t="s">
        <v>75</v>
      </c>
      <c r="B56" t="s">
        <v>71</v>
      </c>
      <c r="C56" t="s">
        <v>39</v>
      </c>
      <c r="D56">
        <v>0.65466666666666595</v>
      </c>
      <c r="E56">
        <v>0.81333333333333302</v>
      </c>
      <c r="F56">
        <v>1.232</v>
      </c>
      <c r="G56">
        <v>7.6173333333333302</v>
      </c>
      <c r="H56">
        <v>57.953213907614497</v>
      </c>
      <c r="I56">
        <v>58.360748746423297</v>
      </c>
      <c r="J56">
        <v>58.358996496954902</v>
      </c>
      <c r="K56">
        <v>58.359380817688297</v>
      </c>
    </row>
    <row r="57" spans="1:11" x14ac:dyDescent="0.3">
      <c r="A57" t="s">
        <v>76</v>
      </c>
      <c r="B57" t="s">
        <v>71</v>
      </c>
      <c r="C57" t="s">
        <v>39</v>
      </c>
      <c r="D57">
        <v>0.44533333333333303</v>
      </c>
      <c r="E57">
        <v>0.61066666666666602</v>
      </c>
      <c r="F57">
        <v>1.7666666666666599</v>
      </c>
      <c r="G57">
        <v>7.3540000000000001</v>
      </c>
      <c r="H57">
        <v>57.873903248872899</v>
      </c>
      <c r="I57">
        <v>58.157381328385</v>
      </c>
      <c r="J57">
        <v>58.158190045016099</v>
      </c>
      <c r="K57">
        <v>58.157991230596402</v>
      </c>
    </row>
    <row r="58" spans="1:11" x14ac:dyDescent="0.3">
      <c r="A58" t="s">
        <v>77</v>
      </c>
      <c r="B58" t="s">
        <v>71</v>
      </c>
      <c r="C58" t="s">
        <v>39</v>
      </c>
      <c r="D58">
        <v>0.65466666666666595</v>
      </c>
      <c r="E58">
        <v>0.81333333333333302</v>
      </c>
      <c r="F58">
        <v>1.232</v>
      </c>
      <c r="G58">
        <v>7.6173333333333302</v>
      </c>
      <c r="H58">
        <v>57.953213907614497</v>
      </c>
      <c r="I58">
        <v>58.360748746423297</v>
      </c>
      <c r="J58">
        <v>58.358996496954902</v>
      </c>
      <c r="K58">
        <v>58.359380817688297</v>
      </c>
    </row>
    <row r="59" spans="1:11" x14ac:dyDescent="0.3">
      <c r="A59" t="s">
        <v>78</v>
      </c>
      <c r="B59" t="s">
        <v>71</v>
      </c>
      <c r="C59" t="s">
        <v>39</v>
      </c>
      <c r="D59">
        <v>0.44533333333333303</v>
      </c>
      <c r="E59">
        <v>0.61066666666666602</v>
      </c>
      <c r="F59">
        <v>1.7666666666666599</v>
      </c>
      <c r="G59">
        <v>7.3540000000000001</v>
      </c>
      <c r="H59">
        <v>57.873903248872899</v>
      </c>
      <c r="I59">
        <v>58.157381328385</v>
      </c>
      <c r="J59">
        <v>58.158190045016099</v>
      </c>
      <c r="K59">
        <v>58.157991230596402</v>
      </c>
    </row>
    <row r="60" spans="1:11" x14ac:dyDescent="0.3">
      <c r="A60" t="s">
        <v>79</v>
      </c>
      <c r="B60" t="s">
        <v>71</v>
      </c>
      <c r="C60" t="s">
        <v>39</v>
      </c>
      <c r="D60">
        <v>1.3482666666666601</v>
      </c>
      <c r="E60">
        <v>2.0272000000000001</v>
      </c>
      <c r="F60">
        <v>3.0325333333333302</v>
      </c>
      <c r="G60">
        <v>7.7813333333333299</v>
      </c>
      <c r="H60">
        <v>29.898984000024701</v>
      </c>
      <c r="I60">
        <v>48.176538522167903</v>
      </c>
      <c r="J60">
        <v>51.980855351395697</v>
      </c>
      <c r="K60">
        <v>53.283990709498603</v>
      </c>
    </row>
    <row r="61" spans="1:11" x14ac:dyDescent="0.3">
      <c r="A61" t="s">
        <v>80</v>
      </c>
      <c r="B61" t="s">
        <v>71</v>
      </c>
      <c r="C61" t="s">
        <v>39</v>
      </c>
      <c r="D61">
        <v>1.24586666666666</v>
      </c>
      <c r="E61">
        <v>2.0543999999999998</v>
      </c>
      <c r="F61">
        <v>3.9984000000000002</v>
      </c>
      <c r="G61">
        <v>13.195733333333299</v>
      </c>
      <c r="H61">
        <v>40.3447856038296</v>
      </c>
      <c r="I61">
        <v>52.473936689516499</v>
      </c>
      <c r="J61">
        <v>52.889074506435399</v>
      </c>
      <c r="K61">
        <v>53.014550534534798</v>
      </c>
    </row>
    <row r="62" spans="1:11" x14ac:dyDescent="0.3">
      <c r="A62" t="s">
        <v>70</v>
      </c>
      <c r="B62" t="s">
        <v>81</v>
      </c>
      <c r="C62" t="s">
        <v>39</v>
      </c>
      <c r="D62">
        <v>0.40911378812791499</v>
      </c>
      <c r="E62">
        <v>1.1328478910103601</v>
      </c>
      <c r="F62">
        <v>3.9447445835150901</v>
      </c>
      <c r="G62">
        <v>7.8594230618659298</v>
      </c>
      <c r="H62">
        <v>59.693432944615601</v>
      </c>
      <c r="I62">
        <v>60.194066416801</v>
      </c>
      <c r="J62">
        <v>60.197441786648199</v>
      </c>
      <c r="K62">
        <v>60.197065567898299</v>
      </c>
    </row>
    <row r="63" spans="1:11" x14ac:dyDescent="0.3">
      <c r="A63" t="s">
        <v>82</v>
      </c>
      <c r="B63" t="s">
        <v>81</v>
      </c>
      <c r="C63" t="s">
        <v>39</v>
      </c>
      <c r="D63">
        <v>1.05795959532289</v>
      </c>
      <c r="E63">
        <v>1.7551976635464901</v>
      </c>
      <c r="F63">
        <v>2.8632481326231498</v>
      </c>
      <c r="G63">
        <v>8.3345835040499203</v>
      </c>
      <c r="H63">
        <v>33.893621499555799</v>
      </c>
      <c r="I63">
        <v>51.064792977854502</v>
      </c>
      <c r="J63">
        <v>53.128711120294298</v>
      </c>
      <c r="K63">
        <v>53.366739487051603</v>
      </c>
    </row>
    <row r="64" spans="1:11" x14ac:dyDescent="0.3">
      <c r="A64" t="s">
        <v>72</v>
      </c>
      <c r="B64" t="s">
        <v>81</v>
      </c>
      <c r="C64" t="s">
        <v>39</v>
      </c>
      <c r="D64">
        <v>1.17145278484002</v>
      </c>
      <c r="E64">
        <v>1.8907736978841001</v>
      </c>
      <c r="F64">
        <v>3.01332333041581</v>
      </c>
      <c r="G64">
        <v>10.360799677683699</v>
      </c>
      <c r="H64">
        <v>44.272784892371902</v>
      </c>
      <c r="I64">
        <v>52.914028467023002</v>
      </c>
      <c r="J64">
        <v>53.284558071055102</v>
      </c>
      <c r="K64">
        <v>53.357967090548797</v>
      </c>
    </row>
    <row r="65" spans="1:11" x14ac:dyDescent="0.3">
      <c r="A65" t="s">
        <v>83</v>
      </c>
      <c r="B65" t="s">
        <v>81</v>
      </c>
      <c r="C65" t="s">
        <v>39</v>
      </c>
      <c r="D65">
        <v>0.54400000000000004</v>
      </c>
      <c r="E65">
        <v>0.87466666666666604</v>
      </c>
      <c r="F65">
        <v>3.1866666666666599</v>
      </c>
      <c r="G65">
        <v>14.361333333333301</v>
      </c>
      <c r="H65">
        <v>54.863603292233002</v>
      </c>
      <c r="I65">
        <v>55.147081371745202</v>
      </c>
      <c r="J65">
        <v>55.1478900883763</v>
      </c>
      <c r="K65">
        <v>55.147691273956497</v>
      </c>
    </row>
    <row r="66" spans="1:11" x14ac:dyDescent="0.3">
      <c r="A66" t="s">
        <v>84</v>
      </c>
      <c r="B66" t="s">
        <v>81</v>
      </c>
      <c r="C66" t="s">
        <v>39</v>
      </c>
      <c r="D66">
        <v>0.63800000000000001</v>
      </c>
      <c r="E66">
        <v>1.1339999999999999</v>
      </c>
      <c r="F66">
        <v>4.6020000000000003</v>
      </c>
      <c r="G66">
        <v>21.364000000000001</v>
      </c>
      <c r="H66">
        <v>53.102690701676202</v>
      </c>
      <c r="I66">
        <v>53.386168781188402</v>
      </c>
      <c r="J66">
        <v>53.386977497819402</v>
      </c>
      <c r="K66">
        <v>53.386778683399697</v>
      </c>
    </row>
    <row r="67" spans="1:11" x14ac:dyDescent="0.3">
      <c r="A67" t="s">
        <v>85</v>
      </c>
      <c r="B67" t="s">
        <v>81</v>
      </c>
      <c r="C67" t="s">
        <v>39</v>
      </c>
      <c r="D67">
        <v>0.54400000000000004</v>
      </c>
      <c r="E67">
        <v>0.87466666666666604</v>
      </c>
      <c r="F67">
        <v>3.1866666666666599</v>
      </c>
      <c r="G67">
        <v>14.361333333333301</v>
      </c>
      <c r="H67">
        <v>54.863603292233002</v>
      </c>
      <c r="I67">
        <v>55.147081371745202</v>
      </c>
      <c r="J67">
        <v>55.1478900883763</v>
      </c>
      <c r="K67">
        <v>55.147691273956497</v>
      </c>
    </row>
    <row r="68" spans="1:11" x14ac:dyDescent="0.3">
      <c r="A68" t="s">
        <v>86</v>
      </c>
      <c r="B68" t="s">
        <v>81</v>
      </c>
      <c r="C68" t="s">
        <v>39</v>
      </c>
      <c r="D68">
        <v>0.54400000000000004</v>
      </c>
      <c r="E68">
        <v>0.87466666666666604</v>
      </c>
      <c r="F68">
        <v>3.1866666666666599</v>
      </c>
      <c r="G68">
        <v>14.361333333333301</v>
      </c>
      <c r="H68">
        <v>54.863603292233002</v>
      </c>
      <c r="I68">
        <v>55.147081371745202</v>
      </c>
      <c r="J68">
        <v>55.1478900883763</v>
      </c>
      <c r="K68">
        <v>55.147691273956497</v>
      </c>
    </row>
    <row r="69" spans="1:11" x14ac:dyDescent="0.3">
      <c r="A69" t="s">
        <v>87</v>
      </c>
      <c r="B69" t="s">
        <v>81</v>
      </c>
      <c r="C69" t="s">
        <v>39</v>
      </c>
      <c r="D69">
        <v>1.54214190233147</v>
      </c>
      <c r="E69">
        <v>2.2271062271062201</v>
      </c>
      <c r="F69">
        <v>3.2114994010728601</v>
      </c>
      <c r="G69">
        <v>7.9329201604083099</v>
      </c>
      <c r="H69">
        <v>30.693578255508701</v>
      </c>
      <c r="I69">
        <v>48.275063189100997</v>
      </c>
      <c r="J69">
        <v>52.224818611529898</v>
      </c>
      <c r="K69">
        <v>53.139214499231201</v>
      </c>
    </row>
    <row r="70" spans="1:11" x14ac:dyDescent="0.3">
      <c r="A70" t="s">
        <v>79</v>
      </c>
      <c r="B70" t="s">
        <v>81</v>
      </c>
      <c r="C70" t="s">
        <v>39</v>
      </c>
      <c r="D70">
        <v>1.24866290018832</v>
      </c>
      <c r="E70">
        <v>1.90031387319522</v>
      </c>
      <c r="F70">
        <v>2.8808704749947598</v>
      </c>
      <c r="G70">
        <v>7.4467127014019603</v>
      </c>
      <c r="H70">
        <v>30.885398988313401</v>
      </c>
      <c r="I70">
        <v>46.3817895272675</v>
      </c>
      <c r="J70">
        <v>47.961773301818901</v>
      </c>
      <c r="K70">
        <v>48.099330424185503</v>
      </c>
    </row>
    <row r="71" spans="1:11" x14ac:dyDescent="0.3">
      <c r="A71" t="s">
        <v>80</v>
      </c>
      <c r="B71" t="s">
        <v>81</v>
      </c>
      <c r="C71" t="s">
        <v>39</v>
      </c>
      <c r="D71">
        <v>0.84385125912960102</v>
      </c>
      <c r="E71">
        <v>1.2846143427208001</v>
      </c>
      <c r="F71">
        <v>1.69870492503568</v>
      </c>
      <c r="G71">
        <v>4.5359922483043098</v>
      </c>
      <c r="H71">
        <v>51.214354382061401</v>
      </c>
      <c r="I71">
        <v>55.179381436332797</v>
      </c>
      <c r="J71">
        <v>55.347851328171302</v>
      </c>
      <c r="K71">
        <v>55.400650474046401</v>
      </c>
    </row>
    <row r="72" spans="1:11" x14ac:dyDescent="0.3">
      <c r="A72" t="s">
        <v>88</v>
      </c>
      <c r="B72" t="s">
        <v>89</v>
      </c>
      <c r="C72" t="s">
        <v>39</v>
      </c>
      <c r="D72">
        <v>2.1354666666666602</v>
      </c>
      <c r="E72">
        <v>18.842133333333301</v>
      </c>
      <c r="F72">
        <v>27.6682666666666</v>
      </c>
      <c r="G72">
        <v>47.456000000000003</v>
      </c>
      <c r="H72">
        <v>36.869503041410603</v>
      </c>
      <c r="I72">
        <v>53.690808564864298</v>
      </c>
      <c r="J72">
        <v>54.422945998751601</v>
      </c>
      <c r="K72">
        <v>54.470709015432099</v>
      </c>
    </row>
    <row r="75" spans="1:11" x14ac:dyDescent="0.3">
      <c r="A75" t="s">
        <v>91</v>
      </c>
    </row>
    <row r="77" spans="1:11" x14ac:dyDescent="0.3">
      <c r="A77" t="s">
        <v>11</v>
      </c>
      <c r="B77" t="s">
        <v>12</v>
      </c>
      <c r="C77" t="s">
        <v>13</v>
      </c>
      <c r="D77">
        <f>D2-'CRM3'!D2</f>
        <v>0</v>
      </c>
      <c r="E77">
        <f>E2-'CRM3'!E2</f>
        <v>0</v>
      </c>
      <c r="F77">
        <f>F2-'CRM3'!F2</f>
        <v>0</v>
      </c>
      <c r="G77">
        <f>G2-'CRM3'!G2</f>
        <v>0</v>
      </c>
      <c r="H77">
        <f>H2-'CRM3'!H2</f>
        <v>0</v>
      </c>
      <c r="I77">
        <f>I2-'CRM3'!I2</f>
        <v>0</v>
      </c>
      <c r="J77">
        <f>J2-'CRM3'!J2</f>
        <v>0</v>
      </c>
      <c r="K77">
        <f>K2-'CRM3'!K2</f>
        <v>0</v>
      </c>
    </row>
    <row r="78" spans="1:11" x14ac:dyDescent="0.3">
      <c r="A78" t="s">
        <v>14</v>
      </c>
      <c r="B78" t="s">
        <v>12</v>
      </c>
      <c r="C78" t="s">
        <v>15</v>
      </c>
      <c r="D78">
        <f>D3-'CRM3'!D3</f>
        <v>-7.1748878923770132E-2</v>
      </c>
      <c r="E78">
        <f>E3-'CRM3'!E3</f>
        <v>-7.1748878923770132E-2</v>
      </c>
      <c r="F78">
        <f>F3-'CRM3'!F3</f>
        <v>-7.1748878923770132E-2</v>
      </c>
      <c r="G78">
        <f>G3-'CRM3'!G3</f>
        <v>-7.1748878923770132E-2</v>
      </c>
      <c r="H78">
        <f>H3-'CRM3'!H3</f>
        <v>0</v>
      </c>
      <c r="I78">
        <f>I3-'CRM3'!I3</f>
        <v>0</v>
      </c>
      <c r="J78">
        <f>J3-'CRM3'!J3</f>
        <v>0</v>
      </c>
      <c r="K78">
        <f>K3-'CRM3'!K3</f>
        <v>0</v>
      </c>
    </row>
    <row r="79" spans="1:11" x14ac:dyDescent="0.3">
      <c r="A79" t="s">
        <v>16</v>
      </c>
      <c r="B79" t="s">
        <v>12</v>
      </c>
      <c r="C79" t="s">
        <v>15</v>
      </c>
      <c r="D79">
        <f>D4-'CRM3'!D4</f>
        <v>0</v>
      </c>
      <c r="E79">
        <f>E4-'CRM3'!E4</f>
        <v>0</v>
      </c>
      <c r="F79">
        <f>F4-'CRM3'!F4</f>
        <v>0</v>
      </c>
      <c r="G79">
        <f>G4-'CRM3'!G4</f>
        <v>0</v>
      </c>
      <c r="H79">
        <f>H4-'CRM3'!H4</f>
        <v>0</v>
      </c>
      <c r="I79">
        <f>I4-'CRM3'!I4</f>
        <v>0</v>
      </c>
      <c r="J79">
        <f>J4-'CRM3'!J4</f>
        <v>0</v>
      </c>
      <c r="K79">
        <f>K4-'CRM3'!K4</f>
        <v>0</v>
      </c>
    </row>
    <row r="80" spans="1:11" x14ac:dyDescent="0.3">
      <c r="A80" t="s">
        <v>17</v>
      </c>
      <c r="B80" t="s">
        <v>12</v>
      </c>
      <c r="C80" t="s">
        <v>15</v>
      </c>
      <c r="D80">
        <f>D5-'CRM3'!D5</f>
        <v>0</v>
      </c>
      <c r="E80">
        <f>E5-'CRM3'!E5</f>
        <v>0</v>
      </c>
      <c r="F80">
        <f>F5-'CRM3'!F5</f>
        <v>0</v>
      </c>
      <c r="G80">
        <f>G5-'CRM3'!G5</f>
        <v>0</v>
      </c>
      <c r="H80">
        <f>H5-'CRM3'!H5</f>
        <v>0</v>
      </c>
      <c r="I80">
        <f>I5-'CRM3'!I5</f>
        <v>0</v>
      </c>
      <c r="J80">
        <f>J5-'CRM3'!J5</f>
        <v>0</v>
      </c>
      <c r="K80">
        <f>K5-'CRM3'!K5</f>
        <v>0</v>
      </c>
    </row>
    <row r="81" spans="1:11" x14ac:dyDescent="0.3">
      <c r="A81" t="s">
        <v>18</v>
      </c>
      <c r="B81" t="s">
        <v>12</v>
      </c>
      <c r="C81" t="s">
        <v>15</v>
      </c>
      <c r="D81">
        <f>D6-'CRM3'!D6</f>
        <v>-0.19796215429402997</v>
      </c>
      <c r="E81">
        <f>E6-'CRM3'!E6</f>
        <v>-0.19796215429402997</v>
      </c>
      <c r="F81">
        <f>F6-'CRM3'!F6</f>
        <v>-0.19796215429402997</v>
      </c>
      <c r="G81">
        <f>G6-'CRM3'!G6</f>
        <v>-0.19796215429402997</v>
      </c>
      <c r="H81">
        <f>H6-'CRM3'!H6</f>
        <v>0</v>
      </c>
      <c r="I81">
        <f>I6-'CRM3'!I6</f>
        <v>0</v>
      </c>
      <c r="J81">
        <f>J6-'CRM3'!J6</f>
        <v>0</v>
      </c>
      <c r="K81">
        <f>K6-'CRM3'!K6</f>
        <v>0</v>
      </c>
    </row>
    <row r="82" spans="1:11" x14ac:dyDescent="0.3">
      <c r="A82" t="s">
        <v>19</v>
      </c>
      <c r="B82" t="s">
        <v>12</v>
      </c>
      <c r="C82" t="s">
        <v>15</v>
      </c>
      <c r="D82">
        <f>D7-'CRM3'!D7</f>
        <v>0</v>
      </c>
      <c r="E82">
        <f>E7-'CRM3'!E7</f>
        <v>0</v>
      </c>
      <c r="F82">
        <f>F7-'CRM3'!F7</f>
        <v>0</v>
      </c>
      <c r="G82">
        <f>G7-'CRM3'!G7</f>
        <v>0</v>
      </c>
      <c r="H82">
        <f>H7-'CRM3'!H7</f>
        <v>0</v>
      </c>
      <c r="I82">
        <f>I7-'CRM3'!I7</f>
        <v>0</v>
      </c>
      <c r="J82">
        <f>J7-'CRM3'!J7</f>
        <v>0</v>
      </c>
      <c r="K82">
        <f>K7-'CRM3'!K7</f>
        <v>0</v>
      </c>
    </row>
    <row r="83" spans="1:11" x14ac:dyDescent="0.3">
      <c r="A83" t="s">
        <v>20</v>
      </c>
      <c r="B83" t="s">
        <v>12</v>
      </c>
      <c r="C83" t="s">
        <v>15</v>
      </c>
      <c r="D83">
        <f>D8-'CRM3'!D8</f>
        <v>0</v>
      </c>
      <c r="E83">
        <f>E8-'CRM3'!E8</f>
        <v>0</v>
      </c>
      <c r="F83">
        <f>F8-'CRM3'!F8</f>
        <v>0</v>
      </c>
      <c r="G83">
        <f>G8-'CRM3'!G8</f>
        <v>0</v>
      </c>
      <c r="H83">
        <f>H8-'CRM3'!H8</f>
        <v>0</v>
      </c>
      <c r="I83">
        <f>I8-'CRM3'!I8</f>
        <v>0</v>
      </c>
      <c r="J83">
        <f>J8-'CRM3'!J8</f>
        <v>0</v>
      </c>
      <c r="K83">
        <f>K8-'CRM3'!K8</f>
        <v>0</v>
      </c>
    </row>
    <row r="84" spans="1:11" x14ac:dyDescent="0.3">
      <c r="A84" t="s">
        <v>21</v>
      </c>
      <c r="B84" t="s">
        <v>12</v>
      </c>
      <c r="C84" t="s">
        <v>15</v>
      </c>
      <c r="D84">
        <f>D9-'CRM3'!D9</f>
        <v>0</v>
      </c>
      <c r="E84">
        <f>E9-'CRM3'!E9</f>
        <v>0</v>
      </c>
      <c r="F84">
        <f>F9-'CRM3'!F9</f>
        <v>0</v>
      </c>
      <c r="G84">
        <f>G9-'CRM3'!G9</f>
        <v>0</v>
      </c>
      <c r="H84">
        <f>H9-'CRM3'!H9</f>
        <v>0</v>
      </c>
      <c r="I84">
        <f>I9-'CRM3'!I9</f>
        <v>0</v>
      </c>
      <c r="J84">
        <f>J9-'CRM3'!J9</f>
        <v>0</v>
      </c>
      <c r="K84">
        <f>K9-'CRM3'!K9</f>
        <v>0</v>
      </c>
    </row>
    <row r="85" spans="1:11" x14ac:dyDescent="0.3">
      <c r="A85" t="s">
        <v>22</v>
      </c>
      <c r="B85" t="s">
        <v>23</v>
      </c>
      <c r="C85" t="s">
        <v>15</v>
      </c>
      <c r="D85">
        <f>D10-'CRM3'!D10</f>
        <v>0</v>
      </c>
      <c r="E85">
        <f>E10-'CRM3'!E10</f>
        <v>0</v>
      </c>
      <c r="F85">
        <f>F10-'CRM3'!F10</f>
        <v>0</v>
      </c>
      <c r="G85">
        <f>G10-'CRM3'!G10</f>
        <v>0</v>
      </c>
      <c r="H85">
        <f>H10-'CRM3'!H10</f>
        <v>0</v>
      </c>
      <c r="I85">
        <f>I10-'CRM3'!I10</f>
        <v>0</v>
      </c>
      <c r="J85">
        <f>J10-'CRM3'!J10</f>
        <v>0</v>
      </c>
      <c r="K85">
        <f>K10-'CRM3'!K10</f>
        <v>0</v>
      </c>
    </row>
    <row r="86" spans="1:11" x14ac:dyDescent="0.3">
      <c r="A86" t="s">
        <v>24</v>
      </c>
      <c r="B86" t="s">
        <v>23</v>
      </c>
      <c r="C86" t="s">
        <v>15</v>
      </c>
      <c r="D86">
        <f>D11-'CRM3'!D11</f>
        <v>0</v>
      </c>
      <c r="E86">
        <f>E11-'CRM3'!E11</f>
        <v>0</v>
      </c>
      <c r="F86">
        <f>F11-'CRM3'!F11</f>
        <v>0</v>
      </c>
      <c r="G86">
        <f>G11-'CRM3'!G11</f>
        <v>0</v>
      </c>
      <c r="H86">
        <f>H11-'CRM3'!H11</f>
        <v>0</v>
      </c>
      <c r="I86">
        <f>I11-'CRM3'!I11</f>
        <v>0</v>
      </c>
      <c r="J86">
        <f>J11-'CRM3'!J11</f>
        <v>0</v>
      </c>
      <c r="K86">
        <f>K11-'CRM3'!K11</f>
        <v>0</v>
      </c>
    </row>
    <row r="87" spans="1:11" x14ac:dyDescent="0.3">
      <c r="A87" t="s">
        <v>25</v>
      </c>
      <c r="B87" t="s">
        <v>23</v>
      </c>
      <c r="C87" t="s">
        <v>15</v>
      </c>
      <c r="D87">
        <f>D12-'CRM3'!D12</f>
        <v>0</v>
      </c>
      <c r="E87">
        <f>E12-'CRM3'!E12</f>
        <v>0</v>
      </c>
      <c r="F87">
        <f>F12-'CRM3'!F12</f>
        <v>0</v>
      </c>
      <c r="G87">
        <f>G12-'CRM3'!G12</f>
        <v>0</v>
      </c>
      <c r="H87">
        <f>H12-'CRM3'!H12</f>
        <v>0</v>
      </c>
      <c r="I87">
        <f>I12-'CRM3'!I12</f>
        <v>0</v>
      </c>
      <c r="J87">
        <f>J12-'CRM3'!J12</f>
        <v>0</v>
      </c>
      <c r="K87">
        <f>K12-'CRM3'!K12</f>
        <v>0</v>
      </c>
    </row>
    <row r="88" spans="1:11" x14ac:dyDescent="0.3">
      <c r="A88" t="s">
        <v>26</v>
      </c>
      <c r="B88" t="s">
        <v>23</v>
      </c>
      <c r="C88" t="s">
        <v>15</v>
      </c>
      <c r="D88">
        <f>D13-'CRM3'!D13</f>
        <v>0</v>
      </c>
      <c r="E88">
        <f>E13-'CRM3'!E13</f>
        <v>0</v>
      </c>
      <c r="F88">
        <f>F13-'CRM3'!F13</f>
        <v>0</v>
      </c>
      <c r="G88">
        <f>G13-'CRM3'!G13</f>
        <v>0</v>
      </c>
      <c r="H88">
        <f>H13-'CRM3'!H13</f>
        <v>0</v>
      </c>
      <c r="I88">
        <f>I13-'CRM3'!I13</f>
        <v>0</v>
      </c>
      <c r="J88">
        <f>J13-'CRM3'!J13</f>
        <v>0</v>
      </c>
      <c r="K88">
        <f>K13-'CRM3'!K13</f>
        <v>0</v>
      </c>
    </row>
    <row r="89" spans="1:11" x14ac:dyDescent="0.3">
      <c r="A89" t="s">
        <v>27</v>
      </c>
      <c r="B89" t="s">
        <v>23</v>
      </c>
      <c r="C89" t="s">
        <v>15</v>
      </c>
      <c r="D89">
        <f>D14-'CRM3'!D14</f>
        <v>0</v>
      </c>
      <c r="E89">
        <f>E14-'CRM3'!E14</f>
        <v>0</v>
      </c>
      <c r="F89">
        <f>F14-'CRM3'!F14</f>
        <v>0</v>
      </c>
      <c r="G89">
        <f>G14-'CRM3'!G14</f>
        <v>0</v>
      </c>
      <c r="H89">
        <f>H14-'CRM3'!H14</f>
        <v>0</v>
      </c>
      <c r="I89">
        <f>I14-'CRM3'!I14</f>
        <v>0</v>
      </c>
      <c r="J89">
        <f>J14-'CRM3'!J14</f>
        <v>0</v>
      </c>
      <c r="K89">
        <f>K14-'CRM3'!K14</f>
        <v>0</v>
      </c>
    </row>
    <row r="90" spans="1:11" x14ac:dyDescent="0.3">
      <c r="A90" t="s">
        <v>28</v>
      </c>
      <c r="B90" t="s">
        <v>23</v>
      </c>
      <c r="C90" t="s">
        <v>15</v>
      </c>
      <c r="D90">
        <f>D15-'CRM3'!D15</f>
        <v>-0.59764089121887998</v>
      </c>
      <c r="E90">
        <f>E15-'CRM3'!E15</f>
        <v>-0.59764089121887998</v>
      </c>
      <c r="F90">
        <f>F15-'CRM3'!F15</f>
        <v>-0.59764089121887998</v>
      </c>
      <c r="G90">
        <f>G15-'CRM3'!G15</f>
        <v>-0.59764089121887998</v>
      </c>
      <c r="H90">
        <f>H15-'CRM3'!H15</f>
        <v>0</v>
      </c>
      <c r="I90">
        <f>I15-'CRM3'!I15</f>
        <v>0</v>
      </c>
      <c r="J90">
        <f>J15-'CRM3'!J15</f>
        <v>0</v>
      </c>
      <c r="K90">
        <f>K15-'CRM3'!K15</f>
        <v>0</v>
      </c>
    </row>
    <row r="91" spans="1:11" x14ac:dyDescent="0.3">
      <c r="A91" t="s">
        <v>29</v>
      </c>
      <c r="B91" t="s">
        <v>23</v>
      </c>
      <c r="C91" t="s">
        <v>15</v>
      </c>
      <c r="D91">
        <f>D16-'CRM3'!D16</f>
        <v>0</v>
      </c>
      <c r="E91">
        <f>E16-'CRM3'!E16</f>
        <v>0</v>
      </c>
      <c r="F91">
        <f>F16-'CRM3'!F16</f>
        <v>0</v>
      </c>
      <c r="G91">
        <f>G16-'CRM3'!G16</f>
        <v>0</v>
      </c>
      <c r="H91">
        <f>H16-'CRM3'!H16</f>
        <v>0</v>
      </c>
      <c r="I91">
        <f>I16-'CRM3'!I16</f>
        <v>0</v>
      </c>
      <c r="J91">
        <f>J16-'CRM3'!J16</f>
        <v>0</v>
      </c>
      <c r="K91">
        <f>K16-'CRM3'!K16</f>
        <v>0</v>
      </c>
    </row>
    <row r="92" spans="1:11" x14ac:dyDescent="0.3">
      <c r="A92" t="s">
        <v>30</v>
      </c>
      <c r="B92" t="s">
        <v>23</v>
      </c>
      <c r="C92" t="s">
        <v>15</v>
      </c>
      <c r="D92">
        <f>D17-'CRM3'!D17</f>
        <v>0</v>
      </c>
      <c r="E92">
        <f>E17-'CRM3'!E17</f>
        <v>0</v>
      </c>
      <c r="F92">
        <f>F17-'CRM3'!F17</f>
        <v>0</v>
      </c>
      <c r="G92">
        <f>G17-'CRM3'!G17</f>
        <v>0</v>
      </c>
      <c r="H92">
        <f>H17-'CRM3'!H17</f>
        <v>0</v>
      </c>
      <c r="I92">
        <f>I17-'CRM3'!I17</f>
        <v>0</v>
      </c>
      <c r="J92">
        <f>J17-'CRM3'!J17</f>
        <v>0</v>
      </c>
      <c r="K92">
        <f>K17-'CRM3'!K17</f>
        <v>0</v>
      </c>
    </row>
    <row r="93" spans="1:11" x14ac:dyDescent="0.3">
      <c r="A93" t="s">
        <v>31</v>
      </c>
      <c r="B93" t="s">
        <v>32</v>
      </c>
      <c r="C93" t="s">
        <v>15</v>
      </c>
      <c r="D93">
        <f>D18-'CRM3'!D18</f>
        <v>0</v>
      </c>
      <c r="E93">
        <f>E18-'CRM3'!E18</f>
        <v>0</v>
      </c>
      <c r="F93">
        <f>F18-'CRM3'!F18</f>
        <v>0</v>
      </c>
      <c r="G93">
        <f>G18-'CRM3'!G18</f>
        <v>0</v>
      </c>
      <c r="H93">
        <f>H18-'CRM3'!H18</f>
        <v>0</v>
      </c>
      <c r="I93">
        <f>I18-'CRM3'!I18</f>
        <v>0</v>
      </c>
      <c r="J93">
        <f>J18-'CRM3'!J18</f>
        <v>0</v>
      </c>
      <c r="K93">
        <f>K18-'CRM3'!K18</f>
        <v>0</v>
      </c>
    </row>
    <row r="94" spans="1:11" x14ac:dyDescent="0.3">
      <c r="A94" t="s">
        <v>33</v>
      </c>
      <c r="B94" t="s">
        <v>32</v>
      </c>
      <c r="C94" t="s">
        <v>15</v>
      </c>
      <c r="D94">
        <f>D19-'CRM3'!D19</f>
        <v>-5.1364365971100057E-2</v>
      </c>
      <c r="E94">
        <f>E19-'CRM3'!E19</f>
        <v>-5.1364365971100057E-2</v>
      </c>
      <c r="F94">
        <f>F19-'CRM3'!F19</f>
        <v>-5.1364365971100057E-2</v>
      </c>
      <c r="G94">
        <f>G19-'CRM3'!G19</f>
        <v>-5.1364365971100057E-2</v>
      </c>
      <c r="H94">
        <f>H19-'CRM3'!H19</f>
        <v>0</v>
      </c>
      <c r="I94">
        <f>I19-'CRM3'!I19</f>
        <v>0</v>
      </c>
      <c r="J94">
        <f>J19-'CRM3'!J19</f>
        <v>0</v>
      </c>
      <c r="K94">
        <f>K19-'CRM3'!K19</f>
        <v>0</v>
      </c>
    </row>
    <row r="95" spans="1:11" x14ac:dyDescent="0.3">
      <c r="A95" t="s">
        <v>34</v>
      </c>
      <c r="B95" t="s">
        <v>32</v>
      </c>
      <c r="C95" t="s">
        <v>15</v>
      </c>
      <c r="D95">
        <f>D20-'CRM3'!D20</f>
        <v>-0.31999999999999851</v>
      </c>
      <c r="E95">
        <f>E20-'CRM3'!E20</f>
        <v>-0.31999999999999851</v>
      </c>
      <c r="F95">
        <f>F20-'CRM3'!F20</f>
        <v>-0.31999999999999851</v>
      </c>
      <c r="G95">
        <f>G20-'CRM3'!G20</f>
        <v>-0.31999999999999851</v>
      </c>
      <c r="H95">
        <f>H20-'CRM3'!H20</f>
        <v>0</v>
      </c>
      <c r="I95">
        <f>I20-'CRM3'!I20</f>
        <v>0</v>
      </c>
      <c r="J95">
        <f>J20-'CRM3'!J20</f>
        <v>0</v>
      </c>
      <c r="K95">
        <f>K20-'CRM3'!K20</f>
        <v>0</v>
      </c>
    </row>
    <row r="96" spans="1:11" x14ac:dyDescent="0.3">
      <c r="A96" t="s">
        <v>35</v>
      </c>
      <c r="B96" t="s">
        <v>32</v>
      </c>
      <c r="C96" t="s">
        <v>15</v>
      </c>
      <c r="D96">
        <f>D21-'CRM3'!D21</f>
        <v>-0.61276595744679874</v>
      </c>
      <c r="E96">
        <f>E21-'CRM3'!E21</f>
        <v>-0.61276595744679874</v>
      </c>
      <c r="F96">
        <f>F21-'CRM3'!F21</f>
        <v>-0.61276595744679874</v>
      </c>
      <c r="G96">
        <f>G21-'CRM3'!G21</f>
        <v>-0.61276595744679874</v>
      </c>
      <c r="H96">
        <f>H21-'CRM3'!H21</f>
        <v>0</v>
      </c>
      <c r="I96">
        <f>I21-'CRM3'!I21</f>
        <v>0</v>
      </c>
      <c r="J96">
        <f>J21-'CRM3'!J21</f>
        <v>0</v>
      </c>
      <c r="K96">
        <f>K21-'CRM3'!K21</f>
        <v>0</v>
      </c>
    </row>
    <row r="97" spans="1:11" x14ac:dyDescent="0.3">
      <c r="A97" t="s">
        <v>36</v>
      </c>
      <c r="B97" t="s">
        <v>32</v>
      </c>
      <c r="C97" t="s">
        <v>15</v>
      </c>
      <c r="D97">
        <f>D22-'CRM3'!D22</f>
        <v>0</v>
      </c>
      <c r="E97">
        <f>E22-'CRM3'!E22</f>
        <v>0</v>
      </c>
      <c r="F97">
        <f>F22-'CRM3'!F22</f>
        <v>0</v>
      </c>
      <c r="G97">
        <f>G22-'CRM3'!G22</f>
        <v>0</v>
      </c>
      <c r="H97">
        <f>H22-'CRM3'!H22</f>
        <v>0</v>
      </c>
      <c r="I97">
        <f>I22-'CRM3'!I22</f>
        <v>0</v>
      </c>
      <c r="J97">
        <f>J22-'CRM3'!J22</f>
        <v>0</v>
      </c>
      <c r="K97">
        <f>K22-'CRM3'!K22</f>
        <v>0</v>
      </c>
    </row>
    <row r="98" spans="1:11" x14ac:dyDescent="0.3">
      <c r="A98" t="s">
        <v>37</v>
      </c>
      <c r="B98" t="s">
        <v>38</v>
      </c>
      <c r="C98" t="s">
        <v>39</v>
      </c>
      <c r="D98">
        <f>D23-'CRM3'!D23</f>
        <v>0</v>
      </c>
      <c r="E98">
        <f>E23-'CRM3'!E23</f>
        <v>0</v>
      </c>
      <c r="F98">
        <f>F23-'CRM3'!F23</f>
        <v>0</v>
      </c>
      <c r="G98">
        <f>G23-'CRM3'!G23</f>
        <v>0</v>
      </c>
      <c r="H98">
        <f>H23-'CRM3'!H23</f>
        <v>0</v>
      </c>
      <c r="I98">
        <f>I23-'CRM3'!I23</f>
        <v>0</v>
      </c>
      <c r="J98">
        <f>J23-'CRM3'!J23</f>
        <v>0</v>
      </c>
      <c r="K98">
        <f>K23-'CRM3'!K23</f>
        <v>0</v>
      </c>
    </row>
    <row r="99" spans="1:11" x14ac:dyDescent="0.3">
      <c r="A99" t="s">
        <v>40</v>
      </c>
      <c r="B99" t="s">
        <v>38</v>
      </c>
      <c r="C99" t="s">
        <v>13</v>
      </c>
      <c r="D99">
        <f>D24-'CRM3'!D24</f>
        <v>0</v>
      </c>
      <c r="E99">
        <f>E24-'CRM3'!E24</f>
        <v>0</v>
      </c>
      <c r="F99">
        <f>F24-'CRM3'!F24</f>
        <v>0</v>
      </c>
      <c r="G99">
        <f>G24-'CRM3'!G24</f>
        <v>0</v>
      </c>
      <c r="H99">
        <f>H24-'CRM3'!H24</f>
        <v>0</v>
      </c>
      <c r="I99">
        <f>I24-'CRM3'!I24</f>
        <v>0</v>
      </c>
      <c r="J99">
        <f>J24-'CRM3'!J24</f>
        <v>0</v>
      </c>
      <c r="K99">
        <f>K24-'CRM3'!K24</f>
        <v>0</v>
      </c>
    </row>
    <row r="100" spans="1:11" x14ac:dyDescent="0.3">
      <c r="A100" t="s">
        <v>41</v>
      </c>
      <c r="B100" t="s">
        <v>38</v>
      </c>
      <c r="C100" t="s">
        <v>13</v>
      </c>
      <c r="D100">
        <f>D25-'CRM3'!D25</f>
        <v>0</v>
      </c>
      <c r="E100">
        <f>E25-'CRM3'!E25</f>
        <v>0</v>
      </c>
      <c r="F100">
        <f>F25-'CRM3'!F25</f>
        <v>0</v>
      </c>
      <c r="G100">
        <f>G25-'CRM3'!G25</f>
        <v>0</v>
      </c>
      <c r="H100">
        <f>H25-'CRM3'!H25</f>
        <v>0</v>
      </c>
      <c r="I100">
        <f>I25-'CRM3'!I25</f>
        <v>0</v>
      </c>
      <c r="J100">
        <f>J25-'CRM3'!J25</f>
        <v>0</v>
      </c>
      <c r="K100">
        <f>K25-'CRM3'!K25</f>
        <v>0</v>
      </c>
    </row>
    <row r="101" spans="1:11" x14ac:dyDescent="0.3">
      <c r="A101" t="s">
        <v>42</v>
      </c>
      <c r="B101" t="s">
        <v>38</v>
      </c>
      <c r="C101" t="s">
        <v>13</v>
      </c>
      <c r="D101">
        <f>D26-'CRM3'!D26</f>
        <v>0</v>
      </c>
      <c r="E101">
        <f>E26-'CRM3'!E26</f>
        <v>0</v>
      </c>
      <c r="F101">
        <f>F26-'CRM3'!F26</f>
        <v>0</v>
      </c>
      <c r="G101">
        <f>G26-'CRM3'!G26</f>
        <v>0</v>
      </c>
      <c r="H101">
        <f>H26-'CRM3'!H26</f>
        <v>0</v>
      </c>
      <c r="I101">
        <f>I26-'CRM3'!I26</f>
        <v>0</v>
      </c>
      <c r="J101">
        <f>J26-'CRM3'!J26</f>
        <v>0</v>
      </c>
      <c r="K101">
        <f>K26-'CRM3'!K26</f>
        <v>0</v>
      </c>
    </row>
    <row r="102" spans="1:11" x14ac:dyDescent="0.3">
      <c r="A102" t="s">
        <v>43</v>
      </c>
      <c r="B102" t="s">
        <v>38</v>
      </c>
      <c r="C102" t="s">
        <v>13</v>
      </c>
      <c r="D102">
        <f>D27-'CRM3'!D27</f>
        <v>0</v>
      </c>
      <c r="E102">
        <f>E27-'CRM3'!E27</f>
        <v>0</v>
      </c>
      <c r="F102">
        <f>F27-'CRM3'!F27</f>
        <v>0</v>
      </c>
      <c r="G102">
        <f>G27-'CRM3'!G27</f>
        <v>0</v>
      </c>
      <c r="H102">
        <f>H27-'CRM3'!H27</f>
        <v>0</v>
      </c>
      <c r="I102">
        <f>I27-'CRM3'!I27</f>
        <v>0</v>
      </c>
      <c r="J102">
        <f>J27-'CRM3'!J27</f>
        <v>0</v>
      </c>
      <c r="K102">
        <f>K27-'CRM3'!K27</f>
        <v>0</v>
      </c>
    </row>
    <row r="103" spans="1:11" x14ac:dyDescent="0.3">
      <c r="A103" t="s">
        <v>44</v>
      </c>
      <c r="B103" t="s">
        <v>38</v>
      </c>
      <c r="C103" t="s">
        <v>39</v>
      </c>
      <c r="D103">
        <f>D28-'CRM3'!D28</f>
        <v>0</v>
      </c>
      <c r="E103">
        <f>E28-'CRM3'!E28</f>
        <v>0</v>
      </c>
      <c r="F103">
        <f>F28-'CRM3'!F28</f>
        <v>0</v>
      </c>
      <c r="G103">
        <f>G28-'CRM3'!G28</f>
        <v>0</v>
      </c>
      <c r="H103">
        <f>H28-'CRM3'!H28</f>
        <v>0</v>
      </c>
      <c r="I103">
        <f>I28-'CRM3'!I28</f>
        <v>0</v>
      </c>
      <c r="J103">
        <f>J28-'CRM3'!J28</f>
        <v>0</v>
      </c>
      <c r="K103">
        <f>K28-'CRM3'!K28</f>
        <v>0</v>
      </c>
    </row>
    <row r="104" spans="1:11" x14ac:dyDescent="0.3">
      <c r="A104" t="s">
        <v>45</v>
      </c>
      <c r="B104" t="s">
        <v>38</v>
      </c>
      <c r="C104" t="s">
        <v>39</v>
      </c>
      <c r="D104">
        <f>D29-'CRM3'!D29</f>
        <v>0</v>
      </c>
      <c r="E104">
        <f>E29-'CRM3'!E29</f>
        <v>0</v>
      </c>
      <c r="F104">
        <f>F29-'CRM3'!F29</f>
        <v>0</v>
      </c>
      <c r="G104">
        <f>G29-'CRM3'!G29</f>
        <v>0</v>
      </c>
      <c r="H104">
        <f>H29-'CRM3'!H29</f>
        <v>0</v>
      </c>
      <c r="I104">
        <f>I29-'CRM3'!I29</f>
        <v>0</v>
      </c>
      <c r="J104">
        <f>J29-'CRM3'!J29</f>
        <v>0</v>
      </c>
      <c r="K104">
        <f>K29-'CRM3'!K29</f>
        <v>0</v>
      </c>
    </row>
    <row r="105" spans="1:11" x14ac:dyDescent="0.3">
      <c r="A105" t="s">
        <v>46</v>
      </c>
      <c r="B105" t="s">
        <v>38</v>
      </c>
      <c r="C105" t="s">
        <v>39</v>
      </c>
      <c r="D105">
        <f>D30-'CRM3'!D30</f>
        <v>0</v>
      </c>
      <c r="E105">
        <f>E30-'CRM3'!E30</f>
        <v>0</v>
      </c>
      <c r="F105">
        <f>F30-'CRM3'!F30</f>
        <v>0</v>
      </c>
      <c r="G105">
        <f>G30-'CRM3'!G30</f>
        <v>0</v>
      </c>
      <c r="H105">
        <f>H30-'CRM3'!H30</f>
        <v>0</v>
      </c>
      <c r="I105">
        <f>I30-'CRM3'!I30</f>
        <v>0</v>
      </c>
      <c r="J105">
        <f>J30-'CRM3'!J30</f>
        <v>0</v>
      </c>
      <c r="K105">
        <f>K30-'CRM3'!K30</f>
        <v>0</v>
      </c>
    </row>
    <row r="106" spans="1:11" x14ac:dyDescent="0.3">
      <c r="A106" t="s">
        <v>47</v>
      </c>
      <c r="B106" t="s">
        <v>38</v>
      </c>
      <c r="C106" t="s">
        <v>15</v>
      </c>
      <c r="D106">
        <f>D31-'CRM3'!D31</f>
        <v>-0.15980823012385104</v>
      </c>
      <c r="E106">
        <f>E31-'CRM3'!E31</f>
        <v>-0.15980823012385104</v>
      </c>
      <c r="F106">
        <f>F31-'CRM3'!F31</f>
        <v>-0.15980823012385104</v>
      </c>
      <c r="G106">
        <f>G31-'CRM3'!G31</f>
        <v>-0.15980823012385104</v>
      </c>
      <c r="H106">
        <f>H31-'CRM3'!H31</f>
        <v>0</v>
      </c>
      <c r="I106">
        <f>I31-'CRM3'!I31</f>
        <v>0</v>
      </c>
      <c r="J106">
        <f>J31-'CRM3'!J31</f>
        <v>0</v>
      </c>
      <c r="K106">
        <f>K31-'CRM3'!K31</f>
        <v>0</v>
      </c>
    </row>
    <row r="107" spans="1:11" x14ac:dyDescent="0.3">
      <c r="A107" t="s">
        <v>48</v>
      </c>
      <c r="B107" t="s">
        <v>38</v>
      </c>
      <c r="C107" t="s">
        <v>15</v>
      </c>
      <c r="D107">
        <f>D32-'CRM3'!D32</f>
        <v>-2.2045152722443602</v>
      </c>
      <c r="E107">
        <f>E32-'CRM3'!E32</f>
        <v>-2.2045152722443602</v>
      </c>
      <c r="F107">
        <f>F32-'CRM3'!F32</f>
        <v>-2.2045152722443602</v>
      </c>
      <c r="G107">
        <f>G32-'CRM3'!G32</f>
        <v>-2.2045152722443602</v>
      </c>
      <c r="H107">
        <f>H32-'CRM3'!H32</f>
        <v>0</v>
      </c>
      <c r="I107">
        <f>I32-'CRM3'!I32</f>
        <v>0</v>
      </c>
      <c r="J107">
        <f>J32-'CRM3'!J32</f>
        <v>0</v>
      </c>
      <c r="K107">
        <f>K32-'CRM3'!K32</f>
        <v>0</v>
      </c>
    </row>
    <row r="108" spans="1:11" x14ac:dyDescent="0.3">
      <c r="A108" t="s">
        <v>49</v>
      </c>
      <c r="B108" t="s">
        <v>38</v>
      </c>
      <c r="C108" t="s">
        <v>15</v>
      </c>
      <c r="D108">
        <f>D33-'CRM3'!D33</f>
        <v>-0.27316671809112403</v>
      </c>
      <c r="E108">
        <f>E33-'CRM3'!E33</f>
        <v>-0.27316671809112403</v>
      </c>
      <c r="F108">
        <f>F33-'CRM3'!F33</f>
        <v>-0.27316671809112403</v>
      </c>
      <c r="G108">
        <f>G33-'CRM3'!G33</f>
        <v>-0.27316671809112403</v>
      </c>
      <c r="H108">
        <f>H33-'CRM3'!H33</f>
        <v>0</v>
      </c>
      <c r="I108">
        <f>I33-'CRM3'!I33</f>
        <v>0</v>
      </c>
      <c r="J108">
        <f>J33-'CRM3'!J33</f>
        <v>0</v>
      </c>
      <c r="K108">
        <f>K33-'CRM3'!K33</f>
        <v>0</v>
      </c>
    </row>
    <row r="109" spans="1:11" x14ac:dyDescent="0.3">
      <c r="A109" t="s">
        <v>50</v>
      </c>
      <c r="B109" t="s">
        <v>38</v>
      </c>
      <c r="C109" t="s">
        <v>15</v>
      </c>
      <c r="D109">
        <f>D34-'CRM3'!D34</f>
        <v>-0.14778325123152591</v>
      </c>
      <c r="E109">
        <f>E34-'CRM3'!E34</f>
        <v>-0.14778325123152591</v>
      </c>
      <c r="F109">
        <f>F34-'CRM3'!F34</f>
        <v>-0.14778325123152591</v>
      </c>
      <c r="G109">
        <f>G34-'CRM3'!G34</f>
        <v>-0.14778325123152591</v>
      </c>
      <c r="H109">
        <f>H34-'CRM3'!H34</f>
        <v>0</v>
      </c>
      <c r="I109">
        <f>I34-'CRM3'!I34</f>
        <v>0</v>
      </c>
      <c r="J109">
        <f>J34-'CRM3'!J34</f>
        <v>0</v>
      </c>
      <c r="K109">
        <f>K34-'CRM3'!K34</f>
        <v>0</v>
      </c>
    </row>
    <row r="110" spans="1:11" x14ac:dyDescent="0.3">
      <c r="A110" t="s">
        <v>51</v>
      </c>
      <c r="B110" t="s">
        <v>52</v>
      </c>
      <c r="C110" t="s">
        <v>13</v>
      </c>
      <c r="D110">
        <f>D35-'CRM3'!D35</f>
        <v>-5.1809523809522973E-2</v>
      </c>
      <c r="E110">
        <f>E35-'CRM3'!E35</f>
        <v>-5.1809523809522973E-2</v>
      </c>
      <c r="F110">
        <f>F35-'CRM3'!F35</f>
        <v>-5.1809523809522973E-2</v>
      </c>
      <c r="G110">
        <f>G35-'CRM3'!G35</f>
        <v>-5.1809523809522973E-2</v>
      </c>
      <c r="H110">
        <f>H35-'CRM3'!H35</f>
        <v>0</v>
      </c>
      <c r="I110">
        <f>I35-'CRM3'!I35</f>
        <v>0</v>
      </c>
      <c r="J110">
        <f>J35-'CRM3'!J35</f>
        <v>0</v>
      </c>
      <c r="K110">
        <f>K35-'CRM3'!K35</f>
        <v>0</v>
      </c>
    </row>
    <row r="111" spans="1:11" x14ac:dyDescent="0.3">
      <c r="A111" t="s">
        <v>53</v>
      </c>
      <c r="B111" t="s">
        <v>52</v>
      </c>
      <c r="C111" t="s">
        <v>13</v>
      </c>
      <c r="D111">
        <f>D36-'CRM3'!D36</f>
        <v>0</v>
      </c>
      <c r="E111">
        <f>E36-'CRM3'!E36</f>
        <v>0</v>
      </c>
      <c r="F111">
        <f>F36-'CRM3'!F36</f>
        <v>0</v>
      </c>
      <c r="G111">
        <f>G36-'CRM3'!G36</f>
        <v>0</v>
      </c>
      <c r="H111">
        <f>H36-'CRM3'!H36</f>
        <v>0</v>
      </c>
      <c r="I111">
        <f>I36-'CRM3'!I36</f>
        <v>0</v>
      </c>
      <c r="J111">
        <f>J36-'CRM3'!J36</f>
        <v>0</v>
      </c>
      <c r="K111">
        <f>K36-'CRM3'!K36</f>
        <v>0</v>
      </c>
    </row>
    <row r="112" spans="1:11" x14ac:dyDescent="0.3">
      <c r="A112" t="s">
        <v>54</v>
      </c>
      <c r="B112" t="s">
        <v>52</v>
      </c>
      <c r="C112" t="s">
        <v>13</v>
      </c>
      <c r="D112">
        <f>D37-'CRM3'!D37</f>
        <v>0</v>
      </c>
      <c r="E112">
        <f>E37-'CRM3'!E37</f>
        <v>0</v>
      </c>
      <c r="F112">
        <f>F37-'CRM3'!F37</f>
        <v>0</v>
      </c>
      <c r="G112">
        <f>G37-'CRM3'!G37</f>
        <v>0</v>
      </c>
      <c r="H112">
        <f>H37-'CRM3'!H37</f>
        <v>0</v>
      </c>
      <c r="I112">
        <f>I37-'CRM3'!I37</f>
        <v>0</v>
      </c>
      <c r="J112">
        <f>J37-'CRM3'!J37</f>
        <v>0</v>
      </c>
      <c r="K112">
        <f>K37-'CRM3'!K37</f>
        <v>0</v>
      </c>
    </row>
    <row r="113" spans="1:11" x14ac:dyDescent="0.3">
      <c r="A113" t="s">
        <v>55</v>
      </c>
      <c r="B113" t="s">
        <v>52</v>
      </c>
      <c r="C113" t="s">
        <v>39</v>
      </c>
      <c r="D113">
        <f>D38-'CRM3'!D38</f>
        <v>0</v>
      </c>
      <c r="E113">
        <f>E38-'CRM3'!E38</f>
        <v>0</v>
      </c>
      <c r="F113">
        <f>F38-'CRM3'!F38</f>
        <v>0</v>
      </c>
      <c r="G113">
        <f>G38-'CRM3'!G38</f>
        <v>0</v>
      </c>
      <c r="H113">
        <f>H38-'CRM3'!H38</f>
        <v>0</v>
      </c>
      <c r="I113">
        <f>I38-'CRM3'!I38</f>
        <v>0</v>
      </c>
      <c r="J113">
        <f>J38-'CRM3'!J38</f>
        <v>0</v>
      </c>
      <c r="K113">
        <f>K38-'CRM3'!K38</f>
        <v>0</v>
      </c>
    </row>
    <row r="114" spans="1:11" x14ac:dyDescent="0.3">
      <c r="A114" t="s">
        <v>56</v>
      </c>
      <c r="B114" t="s">
        <v>52</v>
      </c>
      <c r="C114" t="s">
        <v>39</v>
      </c>
      <c r="D114">
        <f>D39-'CRM3'!D39</f>
        <v>0</v>
      </c>
      <c r="E114">
        <f>E39-'CRM3'!E39</f>
        <v>0</v>
      </c>
      <c r="F114">
        <f>F39-'CRM3'!F39</f>
        <v>0</v>
      </c>
      <c r="G114">
        <f>G39-'CRM3'!G39</f>
        <v>0</v>
      </c>
      <c r="H114">
        <f>H39-'CRM3'!H39</f>
        <v>0</v>
      </c>
      <c r="I114">
        <f>I39-'CRM3'!I39</f>
        <v>0</v>
      </c>
      <c r="J114">
        <f>J39-'CRM3'!J39</f>
        <v>0</v>
      </c>
      <c r="K114">
        <f>K39-'CRM3'!K39</f>
        <v>0</v>
      </c>
    </row>
    <row r="115" spans="1:11" x14ac:dyDescent="0.3">
      <c r="A115" t="s">
        <v>57</v>
      </c>
      <c r="B115" t="s">
        <v>52</v>
      </c>
      <c r="C115" t="s">
        <v>39</v>
      </c>
      <c r="D115">
        <f>D40-'CRM3'!D40</f>
        <v>0</v>
      </c>
      <c r="E115">
        <f>E40-'CRM3'!E40</f>
        <v>0</v>
      </c>
      <c r="F115">
        <f>F40-'CRM3'!F40</f>
        <v>0</v>
      </c>
      <c r="G115">
        <f>G40-'CRM3'!G40</f>
        <v>0</v>
      </c>
      <c r="H115">
        <f>H40-'CRM3'!H40</f>
        <v>0</v>
      </c>
      <c r="I115">
        <f>I40-'CRM3'!I40</f>
        <v>0</v>
      </c>
      <c r="J115">
        <f>J40-'CRM3'!J40</f>
        <v>0</v>
      </c>
      <c r="K115">
        <f>K40-'CRM3'!K40</f>
        <v>0</v>
      </c>
    </row>
    <row r="116" spans="1:11" x14ac:dyDescent="0.3">
      <c r="A116" t="s">
        <v>58</v>
      </c>
      <c r="B116" t="s">
        <v>52</v>
      </c>
      <c r="C116" t="s">
        <v>15</v>
      </c>
      <c r="D116">
        <f>D41-'CRM3'!D41</f>
        <v>-0.39191671769748704</v>
      </c>
      <c r="E116">
        <f>E41-'CRM3'!E41</f>
        <v>-0.39191671769748704</v>
      </c>
      <c r="F116">
        <f>F41-'CRM3'!F41</f>
        <v>-0.39191671769748704</v>
      </c>
      <c r="G116">
        <f>G41-'CRM3'!G41</f>
        <v>-0.39191671769748704</v>
      </c>
      <c r="H116">
        <f>H41-'CRM3'!H41</f>
        <v>0</v>
      </c>
      <c r="I116">
        <f>I41-'CRM3'!I41</f>
        <v>0</v>
      </c>
      <c r="J116">
        <f>J41-'CRM3'!J41</f>
        <v>0</v>
      </c>
      <c r="K116">
        <f>K41-'CRM3'!K41</f>
        <v>0</v>
      </c>
    </row>
    <row r="117" spans="1:11" x14ac:dyDescent="0.3">
      <c r="A117" t="s">
        <v>59</v>
      </c>
      <c r="B117" t="s">
        <v>52</v>
      </c>
      <c r="C117" t="s">
        <v>15</v>
      </c>
      <c r="D117">
        <f>D42-'CRM3'!D42</f>
        <v>-3.4085850556438797</v>
      </c>
      <c r="E117">
        <f>E42-'CRM3'!E42</f>
        <v>-3.4085850556438797</v>
      </c>
      <c r="F117">
        <f>F42-'CRM3'!F42</f>
        <v>-3.4085850556438797</v>
      </c>
      <c r="G117">
        <f>G42-'CRM3'!G42</f>
        <v>-3.4085850556438797</v>
      </c>
      <c r="H117">
        <f>H42-'CRM3'!H42</f>
        <v>0</v>
      </c>
      <c r="I117">
        <f>I42-'CRM3'!I42</f>
        <v>0</v>
      </c>
      <c r="J117">
        <f>J42-'CRM3'!J42</f>
        <v>0</v>
      </c>
      <c r="K117">
        <f>K42-'CRM3'!K42</f>
        <v>0</v>
      </c>
    </row>
    <row r="118" spans="1:11" x14ac:dyDescent="0.3">
      <c r="A118" t="s">
        <v>60</v>
      </c>
      <c r="B118" t="s">
        <v>52</v>
      </c>
      <c r="C118" t="s">
        <v>15</v>
      </c>
      <c r="D118">
        <f>D43-'CRM3'!D43</f>
        <v>-0.71409114719748001</v>
      </c>
      <c r="E118">
        <f>E43-'CRM3'!E43</f>
        <v>-0.71409114719748001</v>
      </c>
      <c r="F118">
        <f>F43-'CRM3'!F43</f>
        <v>-0.71409114719748001</v>
      </c>
      <c r="G118">
        <f>G43-'CRM3'!G43</f>
        <v>-0.71409114719748001</v>
      </c>
      <c r="H118">
        <f>H43-'CRM3'!H43</f>
        <v>0</v>
      </c>
      <c r="I118">
        <f>I43-'CRM3'!I43</f>
        <v>0</v>
      </c>
      <c r="J118">
        <f>J43-'CRM3'!J43</f>
        <v>0</v>
      </c>
      <c r="K118">
        <f>K43-'CRM3'!K43</f>
        <v>0</v>
      </c>
    </row>
    <row r="119" spans="1:11" x14ac:dyDescent="0.3">
      <c r="A119" t="s">
        <v>61</v>
      </c>
      <c r="B119" t="s">
        <v>52</v>
      </c>
      <c r="C119" t="s">
        <v>15</v>
      </c>
      <c r="D119">
        <f>D44-'CRM3'!D44</f>
        <v>-0.15009380863039201</v>
      </c>
      <c r="E119">
        <f>E44-'CRM3'!E44</f>
        <v>-0.15009380863039201</v>
      </c>
      <c r="F119">
        <f>F44-'CRM3'!F44</f>
        <v>-0.15009380863039201</v>
      </c>
      <c r="G119">
        <f>G44-'CRM3'!G44</f>
        <v>-0.15009380863039201</v>
      </c>
      <c r="H119">
        <f>H44-'CRM3'!H44</f>
        <v>0</v>
      </c>
      <c r="I119">
        <f>I44-'CRM3'!I44</f>
        <v>0</v>
      </c>
      <c r="J119">
        <f>J44-'CRM3'!J44</f>
        <v>0</v>
      </c>
      <c r="K119">
        <f>K44-'CRM3'!K44</f>
        <v>0</v>
      </c>
    </row>
    <row r="120" spans="1:11" x14ac:dyDescent="0.3">
      <c r="A120" t="s">
        <v>62</v>
      </c>
      <c r="B120" t="s">
        <v>63</v>
      </c>
      <c r="C120" t="s">
        <v>15</v>
      </c>
      <c r="D120">
        <f>D45-'CRM3'!D45</f>
        <v>-0.33823260715302506</v>
      </c>
      <c r="E120">
        <f>E45-'CRM3'!E45</f>
        <v>-0.33823260715302506</v>
      </c>
      <c r="F120">
        <f>F45-'CRM3'!F45</f>
        <v>-0.33823260715302506</v>
      </c>
      <c r="G120">
        <f>G45-'CRM3'!G45</f>
        <v>-0.33823260715302506</v>
      </c>
      <c r="H120">
        <f>H45-'CRM3'!H45</f>
        <v>0</v>
      </c>
      <c r="I120">
        <f>I45-'CRM3'!I45</f>
        <v>0</v>
      </c>
      <c r="J120">
        <f>J45-'CRM3'!J45</f>
        <v>0</v>
      </c>
      <c r="K120">
        <f>K45-'CRM3'!K45</f>
        <v>0</v>
      </c>
    </row>
    <row r="121" spans="1:11" x14ac:dyDescent="0.3">
      <c r="A121" t="s">
        <v>64</v>
      </c>
      <c r="B121" t="s">
        <v>63</v>
      </c>
      <c r="C121" t="s">
        <v>15</v>
      </c>
      <c r="D121">
        <f>D46-'CRM3'!D46</f>
        <v>-2.6153184953463998E-2</v>
      </c>
      <c r="E121">
        <f>E46-'CRM3'!E46</f>
        <v>-2.6153184953463998E-2</v>
      </c>
      <c r="F121">
        <f>F46-'CRM3'!F46</f>
        <v>-2.6153184953463998E-2</v>
      </c>
      <c r="G121">
        <f>G46-'CRM3'!G46</f>
        <v>-2.6153184953463998E-2</v>
      </c>
      <c r="H121">
        <f>H46-'CRM3'!H46</f>
        <v>0</v>
      </c>
      <c r="I121">
        <f>I46-'CRM3'!I46</f>
        <v>0</v>
      </c>
      <c r="J121">
        <f>J46-'CRM3'!J46</f>
        <v>0</v>
      </c>
      <c r="K121">
        <f>K46-'CRM3'!K46</f>
        <v>0</v>
      </c>
    </row>
    <row r="122" spans="1:11" x14ac:dyDescent="0.3">
      <c r="A122" t="s">
        <v>65</v>
      </c>
      <c r="B122" t="s">
        <v>63</v>
      </c>
      <c r="C122" t="s">
        <v>15</v>
      </c>
      <c r="D122">
        <f>D47-'CRM3'!D47</f>
        <v>-0.37329286798179001</v>
      </c>
      <c r="E122">
        <f>E47-'CRM3'!E47</f>
        <v>-0.37329286798179001</v>
      </c>
      <c r="F122">
        <f>F47-'CRM3'!F47</f>
        <v>-0.37329286798179001</v>
      </c>
      <c r="G122">
        <f>G47-'CRM3'!G47</f>
        <v>-0.37329286798179001</v>
      </c>
      <c r="H122">
        <f>H47-'CRM3'!H47</f>
        <v>0</v>
      </c>
      <c r="I122">
        <f>I47-'CRM3'!I47</f>
        <v>0</v>
      </c>
      <c r="J122">
        <f>J47-'CRM3'!J47</f>
        <v>0</v>
      </c>
      <c r="K122">
        <f>K47-'CRM3'!K47</f>
        <v>0</v>
      </c>
    </row>
    <row r="123" spans="1:11" x14ac:dyDescent="0.3">
      <c r="A123" t="s">
        <v>66</v>
      </c>
      <c r="B123" t="s">
        <v>63</v>
      </c>
      <c r="C123" t="s">
        <v>15</v>
      </c>
      <c r="D123">
        <f>D48-'CRM3'!D48</f>
        <v>-1.3812252093433193</v>
      </c>
      <c r="E123">
        <f>E48-'CRM3'!E48</f>
        <v>-1.3812252093433193</v>
      </c>
      <c r="F123">
        <f>F48-'CRM3'!F48</f>
        <v>-1.3812252093433193</v>
      </c>
      <c r="G123">
        <f>G48-'CRM3'!G48</f>
        <v>-1.3812252093433193</v>
      </c>
      <c r="H123">
        <f>H48-'CRM3'!H48</f>
        <v>0</v>
      </c>
      <c r="I123">
        <f>I48-'CRM3'!I48</f>
        <v>0</v>
      </c>
      <c r="J123">
        <f>J48-'CRM3'!J48</f>
        <v>0</v>
      </c>
      <c r="K123">
        <f>K48-'CRM3'!K48</f>
        <v>0</v>
      </c>
    </row>
    <row r="124" spans="1:11" x14ac:dyDescent="0.3">
      <c r="A124" t="s">
        <v>67</v>
      </c>
      <c r="B124" t="s">
        <v>63</v>
      </c>
      <c r="C124" t="s">
        <v>15</v>
      </c>
      <c r="D124">
        <f>D49-'CRM3'!D49</f>
        <v>-0.37112426035502905</v>
      </c>
      <c r="E124">
        <f>E49-'CRM3'!E49</f>
        <v>-0.37112426035502905</v>
      </c>
      <c r="F124">
        <f>F49-'CRM3'!F49</f>
        <v>-0.37112426035502905</v>
      </c>
      <c r="G124">
        <f>G49-'CRM3'!G49</f>
        <v>-0.37112426035502905</v>
      </c>
      <c r="H124">
        <f>H49-'CRM3'!H49</f>
        <v>0</v>
      </c>
      <c r="I124">
        <f>I49-'CRM3'!I49</f>
        <v>0</v>
      </c>
      <c r="J124">
        <f>J49-'CRM3'!J49</f>
        <v>0</v>
      </c>
      <c r="K124">
        <f>K49-'CRM3'!K49</f>
        <v>0</v>
      </c>
    </row>
    <row r="125" spans="1:11" x14ac:dyDescent="0.3">
      <c r="A125" t="s">
        <v>68</v>
      </c>
      <c r="B125" t="s">
        <v>63</v>
      </c>
      <c r="C125" t="s">
        <v>15</v>
      </c>
      <c r="D125">
        <f>D50-'CRM3'!D50</f>
        <v>-0.35043021566655508</v>
      </c>
      <c r="E125">
        <f>E50-'CRM3'!E50</f>
        <v>-0.35043021566655508</v>
      </c>
      <c r="F125">
        <f>F50-'CRM3'!F50</f>
        <v>-0.35043021566655508</v>
      </c>
      <c r="G125">
        <f>G50-'CRM3'!G50</f>
        <v>-0.35043021566655508</v>
      </c>
      <c r="H125">
        <f>H50-'CRM3'!H50</f>
        <v>0</v>
      </c>
      <c r="I125">
        <f>I50-'CRM3'!I50</f>
        <v>0</v>
      </c>
      <c r="J125">
        <f>J50-'CRM3'!J50</f>
        <v>0</v>
      </c>
      <c r="K125">
        <f>K50-'CRM3'!K50</f>
        <v>0</v>
      </c>
    </row>
    <row r="126" spans="1:11" x14ac:dyDescent="0.3">
      <c r="A126" t="s">
        <v>69</v>
      </c>
      <c r="B126" t="s">
        <v>63</v>
      </c>
      <c r="C126" t="s">
        <v>15</v>
      </c>
      <c r="D126">
        <f>D51-'CRM3'!D51</f>
        <v>-0.15509693558473914</v>
      </c>
      <c r="E126">
        <f>E51-'CRM3'!E51</f>
        <v>-0.15509693558473914</v>
      </c>
      <c r="F126">
        <f>F51-'CRM3'!F51</f>
        <v>-0.15509693558473914</v>
      </c>
      <c r="G126">
        <f>G51-'CRM3'!G51</f>
        <v>-0.15509693558473914</v>
      </c>
      <c r="H126">
        <f>H51-'CRM3'!H51</f>
        <v>0</v>
      </c>
      <c r="I126">
        <f>I51-'CRM3'!I51</f>
        <v>0</v>
      </c>
      <c r="J126">
        <f>J51-'CRM3'!J51</f>
        <v>0</v>
      </c>
      <c r="K126">
        <f>K51-'CRM3'!K51</f>
        <v>0</v>
      </c>
    </row>
    <row r="127" spans="1:11" x14ac:dyDescent="0.3">
      <c r="A127" t="s">
        <v>70</v>
      </c>
      <c r="B127" t="s">
        <v>71</v>
      </c>
      <c r="C127" t="s">
        <v>39</v>
      </c>
      <c r="D127">
        <f>D52-'CRM3'!D52</f>
        <v>0</v>
      </c>
      <c r="E127">
        <f>E52-'CRM3'!E52</f>
        <v>0</v>
      </c>
      <c r="F127">
        <f>F52-'CRM3'!F52</f>
        <v>0</v>
      </c>
      <c r="G127">
        <f>G52-'CRM3'!G52</f>
        <v>0</v>
      </c>
      <c r="H127">
        <f>H52-'CRM3'!H52</f>
        <v>0</v>
      </c>
      <c r="I127">
        <f>I52-'CRM3'!I52</f>
        <v>0</v>
      </c>
      <c r="J127">
        <f>J52-'CRM3'!J52</f>
        <v>0</v>
      </c>
      <c r="K127">
        <f>K52-'CRM3'!K52</f>
        <v>0</v>
      </c>
    </row>
    <row r="128" spans="1:11" x14ac:dyDescent="0.3">
      <c r="A128" t="s">
        <v>72</v>
      </c>
      <c r="B128" t="s">
        <v>71</v>
      </c>
      <c r="C128" t="s">
        <v>39</v>
      </c>
      <c r="D128">
        <f>D53-'CRM3'!D53</f>
        <v>0</v>
      </c>
      <c r="E128">
        <f>E53-'CRM3'!E53</f>
        <v>0</v>
      </c>
      <c r="F128">
        <f>F53-'CRM3'!F53</f>
        <v>0</v>
      </c>
      <c r="G128">
        <f>G53-'CRM3'!G53</f>
        <v>0</v>
      </c>
      <c r="H128">
        <f>H53-'CRM3'!H53</f>
        <v>0</v>
      </c>
      <c r="I128">
        <f>I53-'CRM3'!I53</f>
        <v>0</v>
      </c>
      <c r="J128">
        <f>J53-'CRM3'!J53</f>
        <v>0</v>
      </c>
      <c r="K128">
        <f>K53-'CRM3'!K53</f>
        <v>0</v>
      </c>
    </row>
    <row r="129" spans="1:11" x14ac:dyDescent="0.3">
      <c r="A129" t="s">
        <v>73</v>
      </c>
      <c r="B129" t="s">
        <v>71</v>
      </c>
      <c r="C129" t="s">
        <v>39</v>
      </c>
      <c r="D129">
        <f>D54-'CRM3'!D54</f>
        <v>8.0000000000000071E-3</v>
      </c>
      <c r="E129">
        <f>E54-'CRM3'!E54</f>
        <v>8.0000000000000071E-3</v>
      </c>
      <c r="F129">
        <f>F54-'CRM3'!F54</f>
        <v>8.0000000000000071E-3</v>
      </c>
      <c r="G129">
        <f>G54-'CRM3'!G54</f>
        <v>8.0000000000000071E-3</v>
      </c>
      <c r="H129">
        <f>H54-'CRM3'!H54</f>
        <v>0</v>
      </c>
      <c r="I129">
        <f>I54-'CRM3'!I54</f>
        <v>0</v>
      </c>
      <c r="J129">
        <f>J54-'CRM3'!J54</f>
        <v>0</v>
      </c>
      <c r="K129">
        <f>K54-'CRM3'!K54</f>
        <v>0</v>
      </c>
    </row>
    <row r="130" spans="1:11" x14ac:dyDescent="0.3">
      <c r="A130" t="s">
        <v>74</v>
      </c>
      <c r="B130" t="s">
        <v>71</v>
      </c>
      <c r="C130" t="s">
        <v>39</v>
      </c>
      <c r="D130">
        <f>D55-'CRM3'!D55</f>
        <v>4.0000000000000036E-3</v>
      </c>
      <c r="E130">
        <f>E55-'CRM3'!E55</f>
        <v>4.0000000000000036E-3</v>
      </c>
      <c r="F130">
        <f>F55-'CRM3'!F55</f>
        <v>4.0000000000000036E-3</v>
      </c>
      <c r="G130">
        <f>G55-'CRM3'!G55</f>
        <v>4.0000000000004476E-3</v>
      </c>
      <c r="H130">
        <f>H55-'CRM3'!H55</f>
        <v>0</v>
      </c>
      <c r="I130">
        <f>I55-'CRM3'!I55</f>
        <v>0</v>
      </c>
      <c r="J130">
        <f>J55-'CRM3'!J55</f>
        <v>0</v>
      </c>
      <c r="K130">
        <f>K55-'CRM3'!K55</f>
        <v>0</v>
      </c>
    </row>
    <row r="131" spans="1:11" x14ac:dyDescent="0.3">
      <c r="A131" t="s">
        <v>75</v>
      </c>
      <c r="B131" t="s">
        <v>71</v>
      </c>
      <c r="C131" t="s">
        <v>39</v>
      </c>
      <c r="D131">
        <f>D56-'CRM3'!D56</f>
        <v>8.0000000000000071E-3</v>
      </c>
      <c r="E131">
        <f>E56-'CRM3'!E56</f>
        <v>8.0000000000000071E-3</v>
      </c>
      <c r="F131">
        <f>F56-'CRM3'!F56</f>
        <v>8.0000000000000071E-3</v>
      </c>
      <c r="G131">
        <f>G56-'CRM3'!G56</f>
        <v>8.0000000000000071E-3</v>
      </c>
      <c r="H131">
        <f>H56-'CRM3'!H56</f>
        <v>0</v>
      </c>
      <c r="I131">
        <f>I56-'CRM3'!I56</f>
        <v>0</v>
      </c>
      <c r="J131">
        <f>J56-'CRM3'!J56</f>
        <v>0</v>
      </c>
      <c r="K131">
        <f>K56-'CRM3'!K56</f>
        <v>0</v>
      </c>
    </row>
    <row r="132" spans="1:11" x14ac:dyDescent="0.3">
      <c r="A132" t="s">
        <v>76</v>
      </c>
      <c r="B132" t="s">
        <v>71</v>
      </c>
      <c r="C132" t="s">
        <v>39</v>
      </c>
      <c r="D132">
        <f>D57-'CRM3'!D57</f>
        <v>4.0000000000000036E-3</v>
      </c>
      <c r="E132">
        <f>E57-'CRM3'!E57</f>
        <v>4.0000000000000036E-3</v>
      </c>
      <c r="F132">
        <f>F57-'CRM3'!F57</f>
        <v>4.0000000000000036E-3</v>
      </c>
      <c r="G132">
        <f>G57-'CRM3'!G57</f>
        <v>4.0000000000004476E-3</v>
      </c>
      <c r="H132">
        <f>H57-'CRM3'!H57</f>
        <v>0</v>
      </c>
      <c r="I132">
        <f>I57-'CRM3'!I57</f>
        <v>0</v>
      </c>
      <c r="J132">
        <f>J57-'CRM3'!J57</f>
        <v>0</v>
      </c>
      <c r="K132">
        <f>K57-'CRM3'!K57</f>
        <v>0</v>
      </c>
    </row>
    <row r="133" spans="1:11" x14ac:dyDescent="0.3">
      <c r="A133" t="s">
        <v>77</v>
      </c>
      <c r="B133" t="s">
        <v>71</v>
      </c>
      <c r="C133" t="s">
        <v>39</v>
      </c>
      <c r="D133">
        <f>D58-'CRM3'!D58</f>
        <v>8.0000000000000071E-3</v>
      </c>
      <c r="E133">
        <f>E58-'CRM3'!E58</f>
        <v>8.0000000000000071E-3</v>
      </c>
      <c r="F133">
        <f>F58-'CRM3'!F58</f>
        <v>8.0000000000000071E-3</v>
      </c>
      <c r="G133">
        <f>G58-'CRM3'!G58</f>
        <v>8.0000000000000071E-3</v>
      </c>
      <c r="H133">
        <f>H58-'CRM3'!H58</f>
        <v>0</v>
      </c>
      <c r="I133">
        <f>I58-'CRM3'!I58</f>
        <v>0</v>
      </c>
      <c r="J133">
        <f>J58-'CRM3'!J58</f>
        <v>0</v>
      </c>
      <c r="K133">
        <f>K58-'CRM3'!K58</f>
        <v>0</v>
      </c>
    </row>
    <row r="134" spans="1:11" x14ac:dyDescent="0.3">
      <c r="A134" t="s">
        <v>78</v>
      </c>
      <c r="B134" t="s">
        <v>71</v>
      </c>
      <c r="C134" t="s">
        <v>39</v>
      </c>
      <c r="D134">
        <f>D59-'CRM3'!D59</f>
        <v>4.0000000000000036E-3</v>
      </c>
      <c r="E134">
        <f>E59-'CRM3'!E59</f>
        <v>4.0000000000000036E-3</v>
      </c>
      <c r="F134">
        <f>F59-'CRM3'!F59</f>
        <v>4.0000000000000036E-3</v>
      </c>
      <c r="G134">
        <f>G59-'CRM3'!G59</f>
        <v>4.0000000000004476E-3</v>
      </c>
      <c r="H134">
        <f>H59-'CRM3'!H59</f>
        <v>0</v>
      </c>
      <c r="I134">
        <f>I59-'CRM3'!I59</f>
        <v>0</v>
      </c>
      <c r="J134">
        <f>J59-'CRM3'!J59</f>
        <v>0</v>
      </c>
      <c r="K134">
        <f>K59-'CRM3'!K59</f>
        <v>0</v>
      </c>
    </row>
    <row r="135" spans="1:11" x14ac:dyDescent="0.3">
      <c r="A135" t="s">
        <v>79</v>
      </c>
      <c r="B135" t="s">
        <v>71</v>
      </c>
      <c r="C135" t="s">
        <v>39</v>
      </c>
      <c r="D135">
        <f>D60-'CRM3'!D60</f>
        <v>0</v>
      </c>
      <c r="E135">
        <f>E60-'CRM3'!E60</f>
        <v>0</v>
      </c>
      <c r="F135">
        <f>F60-'CRM3'!F60</f>
        <v>0</v>
      </c>
      <c r="G135">
        <f>G60-'CRM3'!G60</f>
        <v>0</v>
      </c>
      <c r="H135">
        <f>H60-'CRM3'!H60</f>
        <v>0</v>
      </c>
      <c r="I135">
        <f>I60-'CRM3'!I60</f>
        <v>0</v>
      </c>
      <c r="J135">
        <f>J60-'CRM3'!J60</f>
        <v>0</v>
      </c>
      <c r="K135">
        <f>K60-'CRM3'!K60</f>
        <v>0</v>
      </c>
    </row>
    <row r="136" spans="1:11" x14ac:dyDescent="0.3">
      <c r="A136" t="s">
        <v>80</v>
      </c>
      <c r="B136" t="s">
        <v>71</v>
      </c>
      <c r="C136" t="s">
        <v>39</v>
      </c>
      <c r="D136">
        <f>D61-'CRM3'!D61</f>
        <v>0</v>
      </c>
      <c r="E136">
        <f>E61-'CRM3'!E61</f>
        <v>0</v>
      </c>
      <c r="F136">
        <f>F61-'CRM3'!F61</f>
        <v>0</v>
      </c>
      <c r="G136">
        <f>G61-'CRM3'!G61</f>
        <v>0</v>
      </c>
      <c r="H136">
        <f>H61-'CRM3'!H61</f>
        <v>0</v>
      </c>
      <c r="I136">
        <f>I61-'CRM3'!I61</f>
        <v>0</v>
      </c>
      <c r="J136">
        <f>J61-'CRM3'!J61</f>
        <v>0</v>
      </c>
      <c r="K136">
        <f>K61-'CRM3'!K61</f>
        <v>0</v>
      </c>
    </row>
    <row r="137" spans="1:11" x14ac:dyDescent="0.3">
      <c r="A137" t="s">
        <v>70</v>
      </c>
      <c r="B137" t="s">
        <v>81</v>
      </c>
      <c r="C137" t="s">
        <v>39</v>
      </c>
      <c r="D137">
        <f>D62-'CRM3'!D62</f>
        <v>-1.7896491169200335E-3</v>
      </c>
      <c r="E137">
        <f>E62-'CRM3'!E62</f>
        <v>-1.7896491169198114E-3</v>
      </c>
      <c r="F137">
        <f>F62-'CRM3'!F62</f>
        <v>-1.7896491169198114E-3</v>
      </c>
      <c r="G137">
        <f>G62-'CRM3'!G62</f>
        <v>-1.7896491169198114E-3</v>
      </c>
      <c r="H137">
        <f>H62-'CRM3'!H62</f>
        <v>0</v>
      </c>
      <c r="I137">
        <f>I62-'CRM3'!I62</f>
        <v>0</v>
      </c>
      <c r="J137">
        <f>J62-'CRM3'!J62</f>
        <v>0</v>
      </c>
      <c r="K137">
        <f>K62-'CRM3'!K62</f>
        <v>0</v>
      </c>
    </row>
    <row r="138" spans="1:11" x14ac:dyDescent="0.3">
      <c r="A138" t="s">
        <v>82</v>
      </c>
      <c r="B138" t="s">
        <v>81</v>
      </c>
      <c r="C138" t="s">
        <v>39</v>
      </c>
      <c r="D138">
        <f>D63-'CRM3'!D63</f>
        <v>0</v>
      </c>
      <c r="E138">
        <f>E63-'CRM3'!E63</f>
        <v>0</v>
      </c>
      <c r="F138">
        <f>F63-'CRM3'!F63</f>
        <v>0</v>
      </c>
      <c r="G138">
        <f>G63-'CRM3'!G63</f>
        <v>0</v>
      </c>
      <c r="H138">
        <f>H63-'CRM3'!H63</f>
        <v>0</v>
      </c>
      <c r="I138">
        <f>I63-'CRM3'!I63</f>
        <v>0</v>
      </c>
      <c r="J138">
        <f>J63-'CRM3'!J63</f>
        <v>0</v>
      </c>
      <c r="K138">
        <f>K63-'CRM3'!K63</f>
        <v>0</v>
      </c>
    </row>
    <row r="139" spans="1:11" x14ac:dyDescent="0.3">
      <c r="A139" t="s">
        <v>72</v>
      </c>
      <c r="B139" t="s">
        <v>81</v>
      </c>
      <c r="C139" t="s">
        <v>39</v>
      </c>
      <c r="D139">
        <f>D64-'CRM3'!D64</f>
        <v>0</v>
      </c>
      <c r="E139">
        <f>E64-'CRM3'!E64</f>
        <v>0</v>
      </c>
      <c r="F139">
        <f>F64-'CRM3'!F64</f>
        <v>0</v>
      </c>
      <c r="G139">
        <f>G64-'CRM3'!G64</f>
        <v>0</v>
      </c>
      <c r="H139">
        <f>H64-'CRM3'!H64</f>
        <v>0</v>
      </c>
      <c r="I139">
        <f>I64-'CRM3'!I64</f>
        <v>0</v>
      </c>
      <c r="J139">
        <f>J64-'CRM3'!J64</f>
        <v>0</v>
      </c>
      <c r="K139">
        <f>K64-'CRM3'!K64</f>
        <v>0</v>
      </c>
    </row>
    <row r="140" spans="1:11" x14ac:dyDescent="0.3">
      <c r="A140" t="s">
        <v>83</v>
      </c>
      <c r="B140" t="s">
        <v>81</v>
      </c>
      <c r="C140" t="s">
        <v>39</v>
      </c>
      <c r="D140">
        <f>D65-'CRM3'!D65</f>
        <v>6.6666666666703733E-4</v>
      </c>
      <c r="E140">
        <f>E65-'CRM3'!E65</f>
        <v>6.6666666666603813E-4</v>
      </c>
      <c r="F140">
        <f>F65-'CRM3'!F65</f>
        <v>6.6666666665993191E-4</v>
      </c>
      <c r="G140">
        <f>G65-'CRM3'!G65</f>
        <v>6.666666667012322E-4</v>
      </c>
      <c r="H140">
        <f>H65-'CRM3'!H65</f>
        <v>0</v>
      </c>
      <c r="I140">
        <f>I65-'CRM3'!I65</f>
        <v>0</v>
      </c>
      <c r="J140">
        <f>J65-'CRM3'!J65</f>
        <v>0</v>
      </c>
      <c r="K140">
        <f>K65-'CRM3'!K65</f>
        <v>0</v>
      </c>
    </row>
    <row r="141" spans="1:11" x14ac:dyDescent="0.3">
      <c r="A141" t="s">
        <v>84</v>
      </c>
      <c r="B141" t="s">
        <v>81</v>
      </c>
      <c r="C141" t="s">
        <v>39</v>
      </c>
      <c r="D141">
        <f>D66-'CRM3'!D66</f>
        <v>-7.3333333333329698E-3</v>
      </c>
      <c r="E141">
        <f>E66-'CRM3'!E66</f>
        <v>-7.3333333333300832E-3</v>
      </c>
      <c r="F141">
        <f>F66-'CRM3'!F66</f>
        <v>-7.3333333333298611E-3</v>
      </c>
      <c r="G141">
        <f>G66-'CRM3'!G66</f>
        <v>-7.3333333332996631E-3</v>
      </c>
      <c r="H141">
        <f>H66-'CRM3'!H66</f>
        <v>0</v>
      </c>
      <c r="I141">
        <f>I66-'CRM3'!I66</f>
        <v>0</v>
      </c>
      <c r="J141">
        <f>J66-'CRM3'!J66</f>
        <v>0</v>
      </c>
      <c r="K141">
        <f>K66-'CRM3'!K66</f>
        <v>0</v>
      </c>
    </row>
    <row r="142" spans="1:11" x14ac:dyDescent="0.3">
      <c r="A142" t="s">
        <v>85</v>
      </c>
      <c r="B142" t="s">
        <v>81</v>
      </c>
      <c r="C142" t="s">
        <v>39</v>
      </c>
      <c r="D142">
        <f>D67-'CRM3'!D67</f>
        <v>6.6666666666703733E-4</v>
      </c>
      <c r="E142">
        <f>E67-'CRM3'!E67</f>
        <v>6.6666666666603813E-4</v>
      </c>
      <c r="F142">
        <f>F67-'CRM3'!F67</f>
        <v>6.6666666665993191E-4</v>
      </c>
      <c r="G142">
        <f>G67-'CRM3'!G67</f>
        <v>6.666666667012322E-4</v>
      </c>
      <c r="H142">
        <f>H67-'CRM3'!H67</f>
        <v>0</v>
      </c>
      <c r="I142">
        <f>I67-'CRM3'!I67</f>
        <v>0</v>
      </c>
      <c r="J142">
        <f>J67-'CRM3'!J67</f>
        <v>0</v>
      </c>
      <c r="K142">
        <f>K67-'CRM3'!K67</f>
        <v>0</v>
      </c>
    </row>
    <row r="143" spans="1:11" x14ac:dyDescent="0.3">
      <c r="A143" t="s">
        <v>86</v>
      </c>
      <c r="B143" t="s">
        <v>81</v>
      </c>
      <c r="C143" t="s">
        <v>39</v>
      </c>
      <c r="D143">
        <f>D68-'CRM3'!D68</f>
        <v>6.6666666666703733E-4</v>
      </c>
      <c r="E143">
        <f>E68-'CRM3'!E68</f>
        <v>6.6666666666603813E-4</v>
      </c>
      <c r="F143">
        <f>F68-'CRM3'!F68</f>
        <v>6.6666666665993191E-4</v>
      </c>
      <c r="G143">
        <f>G68-'CRM3'!G68</f>
        <v>6.666666667012322E-4</v>
      </c>
      <c r="H143">
        <f>H68-'CRM3'!H68</f>
        <v>0</v>
      </c>
      <c r="I143">
        <f>I68-'CRM3'!I68</f>
        <v>0</v>
      </c>
      <c r="J143">
        <f>J68-'CRM3'!J68</f>
        <v>0</v>
      </c>
      <c r="K143">
        <f>K68-'CRM3'!K68</f>
        <v>0</v>
      </c>
    </row>
    <row r="144" spans="1:11" x14ac:dyDescent="0.3">
      <c r="A144" t="s">
        <v>87</v>
      </c>
      <c r="B144" t="s">
        <v>81</v>
      </c>
      <c r="C144" t="s">
        <v>39</v>
      </c>
      <c r="D144">
        <f>D69-'CRM3'!D69</f>
        <v>0</v>
      </c>
      <c r="E144">
        <f>E69-'CRM3'!E69</f>
        <v>0</v>
      </c>
      <c r="F144">
        <f>F69-'CRM3'!F69</f>
        <v>0</v>
      </c>
      <c r="G144">
        <f>G69-'CRM3'!G69</f>
        <v>0</v>
      </c>
      <c r="H144">
        <f>H69-'CRM3'!H69</f>
        <v>0</v>
      </c>
      <c r="I144">
        <f>I69-'CRM3'!I69</f>
        <v>0</v>
      </c>
      <c r="J144">
        <f>J69-'CRM3'!J69</f>
        <v>0</v>
      </c>
      <c r="K144">
        <f>K69-'CRM3'!K69</f>
        <v>0</v>
      </c>
    </row>
    <row r="145" spans="1:11" x14ac:dyDescent="0.3">
      <c r="A145" t="s">
        <v>79</v>
      </c>
      <c r="B145" t="s">
        <v>81</v>
      </c>
      <c r="C145" t="s">
        <v>39</v>
      </c>
      <c r="D145">
        <f>D70-'CRM3'!D70</f>
        <v>0</v>
      </c>
      <c r="E145">
        <f>E70-'CRM3'!E70</f>
        <v>0</v>
      </c>
      <c r="F145">
        <f>F70-'CRM3'!F70</f>
        <v>0</v>
      </c>
      <c r="G145">
        <f>G70-'CRM3'!G70</f>
        <v>0</v>
      </c>
      <c r="H145">
        <f>H70-'CRM3'!H70</f>
        <v>0</v>
      </c>
      <c r="I145">
        <f>I70-'CRM3'!I70</f>
        <v>0</v>
      </c>
      <c r="J145">
        <f>J70-'CRM3'!J70</f>
        <v>0</v>
      </c>
      <c r="K145">
        <f>K70-'CRM3'!K70</f>
        <v>0</v>
      </c>
    </row>
    <row r="146" spans="1:11" x14ac:dyDescent="0.3">
      <c r="A146" t="s">
        <v>80</v>
      </c>
      <c r="B146" t="s">
        <v>81</v>
      </c>
      <c r="C146" t="s">
        <v>39</v>
      </c>
      <c r="D146">
        <f>D71-'CRM3'!D71</f>
        <v>3.3340626595401712E-4</v>
      </c>
      <c r="E146">
        <f>E71-'CRM3'!E71</f>
        <v>3.3340626596012335E-4</v>
      </c>
      <c r="F146">
        <f>F71-'CRM3'!F71</f>
        <v>3.3340626595013134E-4</v>
      </c>
      <c r="G146">
        <f>G71-'CRM3'!G71</f>
        <v>3.3340626595013134E-4</v>
      </c>
      <c r="H146">
        <f>H71-'CRM3'!H71</f>
        <v>0</v>
      </c>
      <c r="I146">
        <f>I71-'CRM3'!I71</f>
        <v>0</v>
      </c>
      <c r="J146">
        <f>J71-'CRM3'!J71</f>
        <v>0</v>
      </c>
      <c r="K146">
        <f>K71-'CRM3'!K71</f>
        <v>0</v>
      </c>
    </row>
    <row r="147" spans="1:11" x14ac:dyDescent="0.3">
      <c r="A147" t="s">
        <v>88</v>
      </c>
      <c r="B147" t="s">
        <v>89</v>
      </c>
      <c r="C147" t="s">
        <v>39</v>
      </c>
      <c r="D147">
        <f>D72-'CRM3'!D72</f>
        <v>0</v>
      </c>
      <c r="E147">
        <f>E72-'CRM3'!E72</f>
        <v>0</v>
      </c>
      <c r="F147">
        <f>F72-'CRM3'!F72</f>
        <v>0</v>
      </c>
      <c r="G147">
        <f>G72-'CRM3'!G72</f>
        <v>0</v>
      </c>
      <c r="H147">
        <f>H72-'CRM3'!H72</f>
        <v>0</v>
      </c>
      <c r="I147">
        <f>I72-'CRM3'!I72</f>
        <v>0</v>
      </c>
      <c r="J147">
        <f>J72-'CRM3'!J72</f>
        <v>0</v>
      </c>
      <c r="K147">
        <f>K72-'CRM3'!K72</f>
        <v>0</v>
      </c>
    </row>
  </sheetData>
  <autoFilter ref="A1:K1" xr:uid="{C1972869-94CA-4C9C-BFB0-130237E2915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5"/>
  <sheetViews>
    <sheetView topLeftCell="A48" workbookViewId="0">
      <selection activeCell="A74" sqref="A74"/>
    </sheetView>
  </sheetViews>
  <sheetFormatPr defaultRowHeight="14.4" x14ac:dyDescent="0.3"/>
  <cols>
    <col min="1" max="1" width="29.33203125" bestFit="1" customWidth="1"/>
    <col min="2" max="2" width="13" bestFit="1" customWidth="1"/>
    <col min="3" max="3" width="7.33203125" bestFit="1" customWidth="1"/>
    <col min="4" max="5" width="14.44140625" bestFit="1" customWidth="1"/>
    <col min="6" max="7" width="15.5546875" bestFit="1" customWidth="1"/>
    <col min="8" max="9" width="12.33203125" bestFit="1" customWidth="1"/>
    <col min="10" max="11" width="13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7.2</v>
      </c>
      <c r="E2">
        <v>7.2</v>
      </c>
      <c r="F2">
        <v>7.2</v>
      </c>
      <c r="G2">
        <v>7.2</v>
      </c>
      <c r="H2">
        <v>20.342129338291802</v>
      </c>
      <c r="I2">
        <v>20.342129338291802</v>
      </c>
      <c r="J2">
        <v>20.342129338291802</v>
      </c>
      <c r="K2">
        <v>20.342129338291802</v>
      </c>
    </row>
    <row r="3" spans="1:11" x14ac:dyDescent="0.3">
      <c r="A3" t="s">
        <v>14</v>
      </c>
      <c r="B3" t="s">
        <v>12</v>
      </c>
      <c r="C3" t="s">
        <v>15</v>
      </c>
      <c r="D3">
        <v>4.4125560538116497</v>
      </c>
      <c r="E3">
        <v>4.4125560538116497</v>
      </c>
      <c r="F3">
        <v>4.4125560538116497</v>
      </c>
      <c r="G3">
        <v>4.4125560538116497</v>
      </c>
      <c r="H3">
        <v>36.982311376576199</v>
      </c>
      <c r="I3">
        <v>36.982311376576199</v>
      </c>
      <c r="J3">
        <v>36.982311376576199</v>
      </c>
      <c r="K3">
        <v>36.982311376576199</v>
      </c>
    </row>
    <row r="4" spans="1:11" x14ac:dyDescent="0.3">
      <c r="A4" t="s">
        <v>16</v>
      </c>
      <c r="B4" t="s">
        <v>12</v>
      </c>
      <c r="C4" t="s">
        <v>15</v>
      </c>
      <c r="D4">
        <v>7.1531190926275903</v>
      </c>
      <c r="E4">
        <v>7.1531190926275903</v>
      </c>
      <c r="F4">
        <v>7.1531190926275903</v>
      </c>
      <c r="G4">
        <v>7.1531190926275903</v>
      </c>
      <c r="H4">
        <v>17.0431148969082</v>
      </c>
      <c r="I4">
        <v>17.0431148969082</v>
      </c>
      <c r="J4">
        <v>17.0431148969082</v>
      </c>
      <c r="K4">
        <v>17.0431148969082</v>
      </c>
    </row>
    <row r="5" spans="1:11" x14ac:dyDescent="0.3">
      <c r="A5" t="s">
        <v>17</v>
      </c>
      <c r="B5" t="s">
        <v>12</v>
      </c>
      <c r="C5" t="s">
        <v>15</v>
      </c>
      <c r="D5">
        <v>27.3333333333333</v>
      </c>
      <c r="E5">
        <v>27.3333333333333</v>
      </c>
      <c r="F5">
        <v>27.3333333333333</v>
      </c>
      <c r="G5">
        <v>27.3333333333333</v>
      </c>
      <c r="H5">
        <v>33.934920932866802</v>
      </c>
      <c r="I5">
        <v>33.934920932866802</v>
      </c>
      <c r="J5">
        <v>33.934920932866802</v>
      </c>
      <c r="K5">
        <v>33.934920932866802</v>
      </c>
    </row>
    <row r="6" spans="1:11" x14ac:dyDescent="0.3">
      <c r="A6" t="s">
        <v>18</v>
      </c>
      <c r="B6" t="s">
        <v>12</v>
      </c>
      <c r="C6" t="s">
        <v>15</v>
      </c>
      <c r="D6">
        <v>5.6011644832605496</v>
      </c>
      <c r="E6">
        <v>5.6011644832605496</v>
      </c>
      <c r="F6">
        <v>5.6011644832605496</v>
      </c>
      <c r="G6">
        <v>5.6011644832605496</v>
      </c>
      <c r="H6">
        <v>35.154414097804398</v>
      </c>
      <c r="I6">
        <v>35.154414097804398</v>
      </c>
      <c r="J6">
        <v>35.154414097804398</v>
      </c>
      <c r="K6">
        <v>35.154414097804398</v>
      </c>
    </row>
    <row r="7" spans="1:11" x14ac:dyDescent="0.3">
      <c r="A7" t="s">
        <v>19</v>
      </c>
      <c r="B7" t="s">
        <v>12</v>
      </c>
      <c r="C7" t="s">
        <v>15</v>
      </c>
      <c r="D7">
        <v>1.85414585414585</v>
      </c>
      <c r="E7">
        <v>1.85414585414585</v>
      </c>
      <c r="F7">
        <v>1.85414585414585</v>
      </c>
      <c r="G7">
        <v>1.85414585414585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4.1821782178217797</v>
      </c>
      <c r="E8">
        <v>4.1821782178217797</v>
      </c>
      <c r="F8">
        <v>4.1821782178217797</v>
      </c>
      <c r="G8">
        <v>4.1821782178217797</v>
      </c>
      <c r="H8">
        <v>29.9362393886741</v>
      </c>
      <c r="I8">
        <v>29.9362393886741</v>
      </c>
      <c r="J8">
        <v>29.9362393886741</v>
      </c>
      <c r="K8">
        <v>29.9362393886741</v>
      </c>
    </row>
    <row r="9" spans="1:11" x14ac:dyDescent="0.3">
      <c r="A9" t="s">
        <v>21</v>
      </c>
      <c r="B9" t="s">
        <v>12</v>
      </c>
      <c r="C9" t="s">
        <v>15</v>
      </c>
      <c r="D9">
        <v>194</v>
      </c>
      <c r="E9">
        <v>194</v>
      </c>
      <c r="F9">
        <v>194</v>
      </c>
      <c r="G9">
        <v>194</v>
      </c>
      <c r="H9">
        <v>28.797349437325</v>
      </c>
      <c r="I9">
        <v>28.797349437325</v>
      </c>
      <c r="J9">
        <v>28.797349437325</v>
      </c>
      <c r="K9">
        <v>28.797349437325</v>
      </c>
    </row>
    <row r="10" spans="1:11" x14ac:dyDescent="0.3">
      <c r="A10" t="s">
        <v>22</v>
      </c>
      <c r="B10" t="s">
        <v>23</v>
      </c>
      <c r="C10" t="s">
        <v>15</v>
      </c>
      <c r="D10">
        <v>2.6894865525672298</v>
      </c>
      <c r="E10">
        <v>2.6894865525672298</v>
      </c>
      <c r="F10">
        <v>2.6894865525672298</v>
      </c>
      <c r="G10">
        <v>2.6894865525672298</v>
      </c>
      <c r="H10">
        <v>31.999300802451899</v>
      </c>
      <c r="I10">
        <v>31.999300802451899</v>
      </c>
      <c r="J10">
        <v>31.999300802451899</v>
      </c>
      <c r="K10">
        <v>31.999300802451899</v>
      </c>
    </row>
    <row r="11" spans="1:11" x14ac:dyDescent="0.3">
      <c r="A11" t="s">
        <v>24</v>
      </c>
      <c r="B11" t="s">
        <v>23</v>
      </c>
      <c r="C11" t="s">
        <v>15</v>
      </c>
      <c r="D11">
        <v>14.368932038834901</v>
      </c>
      <c r="E11">
        <v>14.368932038834901</v>
      </c>
      <c r="F11">
        <v>14.368932038834901</v>
      </c>
      <c r="G11">
        <v>14.368932038834901</v>
      </c>
      <c r="H11">
        <v>36.594965189541398</v>
      </c>
      <c r="I11">
        <v>36.594965189541398</v>
      </c>
      <c r="J11">
        <v>36.594965189541398</v>
      </c>
      <c r="K11">
        <v>36.594965189541398</v>
      </c>
    </row>
    <row r="12" spans="1:11" x14ac:dyDescent="0.3">
      <c r="A12" t="s">
        <v>25</v>
      </c>
      <c r="B12" t="s">
        <v>23</v>
      </c>
      <c r="C12" t="s">
        <v>15</v>
      </c>
      <c r="D12">
        <v>5.0028169014084503</v>
      </c>
      <c r="E12">
        <v>5.0028169014084503</v>
      </c>
      <c r="F12">
        <v>5.0028169014084503</v>
      </c>
      <c r="G12">
        <v>5.0028169014084503</v>
      </c>
      <c r="H12">
        <v>36.728648374493901</v>
      </c>
      <c r="I12">
        <v>36.728648374493901</v>
      </c>
      <c r="J12">
        <v>36.728648374493901</v>
      </c>
      <c r="K12">
        <v>36.728648374493901</v>
      </c>
    </row>
    <row r="13" spans="1:11" x14ac:dyDescent="0.3">
      <c r="A13" t="s">
        <v>26</v>
      </c>
      <c r="B13" t="s">
        <v>23</v>
      </c>
      <c r="C13" t="s">
        <v>15</v>
      </c>
      <c r="D13">
        <v>5.0333333333333297</v>
      </c>
      <c r="E13">
        <v>5.0333333333333297</v>
      </c>
      <c r="F13">
        <v>5.0333333333333297</v>
      </c>
      <c r="G13">
        <v>5.0333333333333297</v>
      </c>
      <c r="H13">
        <v>37.532839250221301</v>
      </c>
      <c r="I13">
        <v>37.532839250221301</v>
      </c>
      <c r="J13">
        <v>37.532839250221301</v>
      </c>
      <c r="K13">
        <v>37.532839250221301</v>
      </c>
    </row>
    <row r="14" spans="1:11" x14ac:dyDescent="0.3">
      <c r="A14" t="s">
        <v>27</v>
      </c>
      <c r="B14" t="s">
        <v>23</v>
      </c>
      <c r="C14" t="s">
        <v>15</v>
      </c>
      <c r="D14">
        <v>1.68463073852295</v>
      </c>
      <c r="E14">
        <v>1.68463073852295</v>
      </c>
      <c r="F14">
        <v>1.68463073852295</v>
      </c>
      <c r="G14">
        <v>1.68463073852295</v>
      </c>
      <c r="H14">
        <v>22.455236370235699</v>
      </c>
      <c r="I14">
        <v>22.455236370235699</v>
      </c>
      <c r="J14">
        <v>22.455236370235699</v>
      </c>
      <c r="K14">
        <v>22.455236370235699</v>
      </c>
    </row>
    <row r="15" spans="1:11" x14ac:dyDescent="0.3">
      <c r="A15" t="s">
        <v>28</v>
      </c>
      <c r="B15" t="s">
        <v>23</v>
      </c>
      <c r="C15" t="s">
        <v>15</v>
      </c>
      <c r="D15">
        <v>3.9318479685452101</v>
      </c>
      <c r="E15">
        <v>3.9318479685452101</v>
      </c>
      <c r="F15">
        <v>3.9318479685452101</v>
      </c>
      <c r="G15">
        <v>3.9318479685452101</v>
      </c>
      <c r="H15">
        <v>40.810182443118002</v>
      </c>
      <c r="I15">
        <v>40.810182443118002</v>
      </c>
      <c r="J15">
        <v>40.810182443118002</v>
      </c>
      <c r="K15">
        <v>40.810182443118002</v>
      </c>
    </row>
    <row r="16" spans="1:11" x14ac:dyDescent="0.3">
      <c r="A16" t="s">
        <v>29</v>
      </c>
      <c r="B16" t="s">
        <v>23</v>
      </c>
      <c r="C16" t="s">
        <v>15</v>
      </c>
      <c r="D16">
        <v>1.9800399201596799</v>
      </c>
      <c r="E16">
        <v>1.9800399201596799</v>
      </c>
      <c r="F16">
        <v>1.9800399201596799</v>
      </c>
      <c r="G16">
        <v>1.9800399201596799</v>
      </c>
      <c r="H16">
        <v>18.779419328195001</v>
      </c>
      <c r="I16">
        <v>18.779419328195001</v>
      </c>
      <c r="J16">
        <v>18.779419328195001</v>
      </c>
      <c r="K16">
        <v>18.779419328195001</v>
      </c>
    </row>
    <row r="17" spans="1:11" x14ac:dyDescent="0.3">
      <c r="A17" t="s">
        <v>30</v>
      </c>
      <c r="B17" t="s">
        <v>23</v>
      </c>
      <c r="C17" t="s">
        <v>15</v>
      </c>
      <c r="D17">
        <v>55.36</v>
      </c>
      <c r="E17">
        <v>55.36</v>
      </c>
      <c r="F17">
        <v>55.36</v>
      </c>
      <c r="G17">
        <v>55.36</v>
      </c>
      <c r="H17">
        <v>27.492348843764201</v>
      </c>
      <c r="I17">
        <v>27.492348843764201</v>
      </c>
      <c r="J17">
        <v>27.492348843764201</v>
      </c>
      <c r="K17">
        <v>27.492348843764201</v>
      </c>
    </row>
    <row r="18" spans="1:11" x14ac:dyDescent="0.3">
      <c r="A18" t="s">
        <v>31</v>
      </c>
      <c r="B18" t="s">
        <v>32</v>
      </c>
      <c r="C18" t="s">
        <v>15</v>
      </c>
      <c r="D18">
        <v>11.9333333333333</v>
      </c>
      <c r="E18">
        <v>11.9333333333333</v>
      </c>
      <c r="F18">
        <v>11.9333333333333</v>
      </c>
      <c r="G18">
        <v>11.9333333333333</v>
      </c>
      <c r="H18">
        <v>12.598905659119501</v>
      </c>
      <c r="I18">
        <v>12.598905659119501</v>
      </c>
      <c r="J18">
        <v>12.598905659119501</v>
      </c>
      <c r="K18">
        <v>12.598905659119501</v>
      </c>
    </row>
    <row r="19" spans="1:11" x14ac:dyDescent="0.3">
      <c r="A19" t="s">
        <v>33</v>
      </c>
      <c r="B19" t="s">
        <v>32</v>
      </c>
      <c r="C19" t="s">
        <v>15</v>
      </c>
      <c r="D19">
        <v>6.2150882825040101</v>
      </c>
      <c r="E19">
        <v>6.2150882825040101</v>
      </c>
      <c r="F19">
        <v>6.2150882825040101</v>
      </c>
      <c r="G19">
        <v>6.2150882825040101</v>
      </c>
      <c r="H19">
        <v>11.552202956198601</v>
      </c>
      <c r="I19">
        <v>11.552202956198601</v>
      </c>
      <c r="J19">
        <v>11.552202956198601</v>
      </c>
      <c r="K19">
        <v>11.552202956198601</v>
      </c>
    </row>
    <row r="20" spans="1:11" x14ac:dyDescent="0.3">
      <c r="A20" t="s">
        <v>34</v>
      </c>
      <c r="B20" t="s">
        <v>32</v>
      </c>
      <c r="C20" t="s">
        <v>15</v>
      </c>
      <c r="D20">
        <v>16.399999999999999</v>
      </c>
      <c r="E20">
        <v>16.399999999999999</v>
      </c>
      <c r="F20">
        <v>16.399999999999999</v>
      </c>
      <c r="G20">
        <v>16.399999999999999</v>
      </c>
      <c r="H20">
        <v>34.770233456103298</v>
      </c>
      <c r="I20">
        <v>34.770233456103298</v>
      </c>
      <c r="J20">
        <v>34.770233456103298</v>
      </c>
      <c r="K20">
        <v>34.770233456103298</v>
      </c>
    </row>
    <row r="21" spans="1:11" x14ac:dyDescent="0.3">
      <c r="A21" t="s">
        <v>35</v>
      </c>
      <c r="B21" t="s">
        <v>32</v>
      </c>
      <c r="C21" t="s">
        <v>15</v>
      </c>
      <c r="D21">
        <v>14.127659574468</v>
      </c>
      <c r="E21">
        <v>14.127659574468</v>
      </c>
      <c r="F21">
        <v>14.127659574468</v>
      </c>
      <c r="G21">
        <v>14.127659574468</v>
      </c>
      <c r="H21">
        <v>26.2469204483745</v>
      </c>
      <c r="I21">
        <v>26.2469204483745</v>
      </c>
      <c r="J21">
        <v>26.2469204483745</v>
      </c>
      <c r="K21">
        <v>26.2469204483745</v>
      </c>
    </row>
    <row r="22" spans="1:11" x14ac:dyDescent="0.3">
      <c r="A22" t="s">
        <v>36</v>
      </c>
      <c r="B22" t="s">
        <v>32</v>
      </c>
      <c r="C22" t="s">
        <v>15</v>
      </c>
      <c r="D22">
        <v>11.9333333333333</v>
      </c>
      <c r="E22">
        <v>11.9333333333333</v>
      </c>
      <c r="F22">
        <v>11.9333333333333</v>
      </c>
      <c r="G22">
        <v>11.9333333333333</v>
      </c>
      <c r="H22">
        <v>33.160332670963399</v>
      </c>
      <c r="I22">
        <v>33.160332670963399</v>
      </c>
      <c r="J22">
        <v>33.160332670963399</v>
      </c>
      <c r="K22">
        <v>33.160332670963399</v>
      </c>
    </row>
    <row r="23" spans="1:11" x14ac:dyDescent="0.3">
      <c r="A23" t="s">
        <v>37</v>
      </c>
      <c r="B23" t="s">
        <v>38</v>
      </c>
      <c r="C23" t="s">
        <v>39</v>
      </c>
      <c r="D23">
        <v>6.39600035711097</v>
      </c>
      <c r="E23">
        <v>9.9591107936791303</v>
      </c>
      <c r="F23">
        <v>15.159789304526299</v>
      </c>
      <c r="G23">
        <v>46.201589143826403</v>
      </c>
      <c r="H23">
        <v>31.099302364541899</v>
      </c>
      <c r="I23">
        <v>43.204472025795901</v>
      </c>
      <c r="J23">
        <v>51.086387764439003</v>
      </c>
      <c r="K23">
        <v>53.235829595643999</v>
      </c>
    </row>
    <row r="24" spans="1:11" x14ac:dyDescent="0.3">
      <c r="A24" t="s">
        <v>40</v>
      </c>
      <c r="B24" t="s">
        <v>38</v>
      </c>
      <c r="C24" t="s">
        <v>13</v>
      </c>
      <c r="D24">
        <v>1.3795200347486101</v>
      </c>
      <c r="E24">
        <v>1.3795200347486101</v>
      </c>
      <c r="F24">
        <v>1.3795200347486101</v>
      </c>
      <c r="G24">
        <v>1.3795200347486101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1.2150724637681101</v>
      </c>
      <c r="E25">
        <v>1.2150724637681101</v>
      </c>
      <c r="F25">
        <v>1.2150724637681101</v>
      </c>
      <c r="G25">
        <v>1.2150724637681101</v>
      </c>
      <c r="H25">
        <v>20.825966514891199</v>
      </c>
      <c r="I25">
        <v>20.825966514891199</v>
      </c>
      <c r="J25">
        <v>20.825966514891199</v>
      </c>
      <c r="K25">
        <v>20.825966514891199</v>
      </c>
    </row>
    <row r="26" spans="1:11" x14ac:dyDescent="0.3">
      <c r="A26" t="s">
        <v>42</v>
      </c>
      <c r="B26" t="s">
        <v>38</v>
      </c>
      <c r="C26" t="s">
        <v>13</v>
      </c>
      <c r="D26">
        <v>0.93884297520661097</v>
      </c>
      <c r="E26">
        <v>0.93884297520661097</v>
      </c>
      <c r="F26">
        <v>0.93884297520661097</v>
      </c>
      <c r="G26">
        <v>0.93884297520661097</v>
      </c>
      <c r="H26">
        <v>19.8820533556631</v>
      </c>
      <c r="I26">
        <v>19.8820533556631</v>
      </c>
      <c r="J26">
        <v>19.8820533556631</v>
      </c>
      <c r="K26">
        <v>19.8820533556631</v>
      </c>
    </row>
    <row r="27" spans="1:11" x14ac:dyDescent="0.3">
      <c r="A27" t="s">
        <v>43</v>
      </c>
      <c r="B27" t="s">
        <v>38</v>
      </c>
      <c r="C27" t="s">
        <v>13</v>
      </c>
      <c r="D27">
        <v>3.2098461538461498</v>
      </c>
      <c r="E27">
        <v>3.2098461538461498</v>
      </c>
      <c r="F27">
        <v>3.2098461538461498</v>
      </c>
      <c r="G27">
        <v>3.2098461538461498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6.4995000000000003</v>
      </c>
      <c r="E28">
        <v>9.9</v>
      </c>
      <c r="F28">
        <v>13.092499999999999</v>
      </c>
      <c r="G28">
        <v>30.506499999999999</v>
      </c>
      <c r="H28">
        <v>22.753058311676</v>
      </c>
      <c r="I28">
        <v>37.302396721913397</v>
      </c>
      <c r="J28">
        <v>46.877299692355002</v>
      </c>
      <c r="K28">
        <v>50.871240800927801</v>
      </c>
    </row>
    <row r="29" spans="1:11" x14ac:dyDescent="0.3">
      <c r="A29" t="s">
        <v>45</v>
      </c>
      <c r="B29" t="s">
        <v>38</v>
      </c>
      <c r="C29" t="s">
        <v>39</v>
      </c>
      <c r="D29">
        <v>7.032</v>
      </c>
      <c r="E29">
        <v>10.438000000000001</v>
      </c>
      <c r="F29">
        <v>13.295999999999999</v>
      </c>
      <c r="G29">
        <v>30.943999999999999</v>
      </c>
      <c r="H29">
        <v>23.469412487859699</v>
      </c>
      <c r="I29">
        <v>38.033514785952399</v>
      </c>
      <c r="J29">
        <v>48.081393228410803</v>
      </c>
      <c r="K29">
        <v>53.172398461840899</v>
      </c>
    </row>
    <row r="30" spans="1:11" x14ac:dyDescent="0.3">
      <c r="A30" t="s">
        <v>46</v>
      </c>
      <c r="B30" t="s">
        <v>38</v>
      </c>
      <c r="C30" t="s">
        <v>39</v>
      </c>
      <c r="D30">
        <v>5.8659999999999997</v>
      </c>
      <c r="E30">
        <v>8.3140000000000001</v>
      </c>
      <c r="F30">
        <v>15.964</v>
      </c>
      <c r="G30">
        <v>66.853999999999999</v>
      </c>
      <c r="H30">
        <v>31.6725838064134</v>
      </c>
      <c r="I30">
        <v>38.945997410514202</v>
      </c>
      <c r="J30">
        <v>44.723542113637201</v>
      </c>
      <c r="K30">
        <v>52.6265710184949</v>
      </c>
    </row>
    <row r="31" spans="1:11" x14ac:dyDescent="0.3">
      <c r="A31" t="s">
        <v>47</v>
      </c>
      <c r="B31" t="s">
        <v>38</v>
      </c>
      <c r="C31" t="s">
        <v>15</v>
      </c>
      <c r="D31">
        <v>2.53935277666799</v>
      </c>
      <c r="E31">
        <v>2.53935277666799</v>
      </c>
      <c r="F31">
        <v>2.53935277666799</v>
      </c>
      <c r="G31">
        <v>2.53935277666799</v>
      </c>
      <c r="H31">
        <v>27.9725026962215</v>
      </c>
      <c r="I31">
        <v>27.9725026962215</v>
      </c>
      <c r="J31">
        <v>27.9725026962215</v>
      </c>
      <c r="K31">
        <v>27.9725026962215</v>
      </c>
    </row>
    <row r="32" spans="1:11" x14ac:dyDescent="0.3">
      <c r="A32" t="s">
        <v>48</v>
      </c>
      <c r="B32" t="s">
        <v>38</v>
      </c>
      <c r="C32" t="s">
        <v>15</v>
      </c>
      <c r="D32">
        <v>6.9189907038512599</v>
      </c>
      <c r="E32">
        <v>6.9189907038512599</v>
      </c>
      <c r="F32">
        <v>6.9189907038512599</v>
      </c>
      <c r="G32">
        <v>6.9189907038512599</v>
      </c>
      <c r="H32">
        <v>32.806141721329702</v>
      </c>
      <c r="I32">
        <v>32.806141721329702</v>
      </c>
      <c r="J32">
        <v>32.806141721329702</v>
      </c>
      <c r="K32">
        <v>32.806141721329702</v>
      </c>
    </row>
    <row r="33" spans="1:11" x14ac:dyDescent="0.3">
      <c r="A33" t="s">
        <v>49</v>
      </c>
      <c r="B33" t="s">
        <v>38</v>
      </c>
      <c r="C33" t="s">
        <v>15</v>
      </c>
      <c r="D33">
        <v>1.9623572971305101</v>
      </c>
      <c r="E33">
        <v>1.9623572971305101</v>
      </c>
      <c r="F33">
        <v>1.9623572971305101</v>
      </c>
      <c r="G33">
        <v>1.9623572971305101</v>
      </c>
      <c r="H33">
        <v>20.772059267138602</v>
      </c>
      <c r="I33">
        <v>20.772059267138602</v>
      </c>
      <c r="J33">
        <v>20.772059267138602</v>
      </c>
      <c r="K33">
        <v>20.772059267138602</v>
      </c>
    </row>
    <row r="34" spans="1:11" x14ac:dyDescent="0.3">
      <c r="A34" t="s">
        <v>50</v>
      </c>
      <c r="B34" t="s">
        <v>38</v>
      </c>
      <c r="C34" t="s">
        <v>15</v>
      </c>
      <c r="D34">
        <v>2.3875205254515599</v>
      </c>
      <c r="E34">
        <v>2.3875205254515599</v>
      </c>
      <c r="F34">
        <v>2.3875205254515599</v>
      </c>
      <c r="G34">
        <v>2.3875205254515599</v>
      </c>
      <c r="H34">
        <v>33.784741626709597</v>
      </c>
      <c r="I34">
        <v>33.784741626709597</v>
      </c>
      <c r="J34">
        <v>33.784741626709597</v>
      </c>
      <c r="K34">
        <v>33.784741626709597</v>
      </c>
    </row>
    <row r="35" spans="1:11" x14ac:dyDescent="0.3">
      <c r="A35" t="s">
        <v>51</v>
      </c>
      <c r="B35" t="s">
        <v>52</v>
      </c>
      <c r="C35" t="s">
        <v>13</v>
      </c>
      <c r="D35">
        <v>2.1668571428571402</v>
      </c>
      <c r="E35">
        <v>2.1668571428571402</v>
      </c>
      <c r="F35">
        <v>2.1668571428571402</v>
      </c>
      <c r="G35">
        <v>2.1668571428571402</v>
      </c>
      <c r="H35">
        <v>20.915248456212002</v>
      </c>
      <c r="I35">
        <v>20.915248456212002</v>
      </c>
      <c r="J35">
        <v>20.915248456212002</v>
      </c>
      <c r="K35">
        <v>20.915248456212002</v>
      </c>
    </row>
    <row r="36" spans="1:11" x14ac:dyDescent="0.3">
      <c r="A36" t="s">
        <v>53</v>
      </c>
      <c r="B36" t="s">
        <v>52</v>
      </c>
      <c r="C36" t="s">
        <v>13</v>
      </c>
      <c r="D36">
        <v>3.8854705061941002</v>
      </c>
      <c r="E36">
        <v>3.8854705061941002</v>
      </c>
      <c r="F36">
        <v>3.8854705061941002</v>
      </c>
      <c r="G36">
        <v>3.8854705061941002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3.7029749355821</v>
      </c>
      <c r="E37">
        <v>3.7029749355821</v>
      </c>
      <c r="F37">
        <v>3.7029749355821</v>
      </c>
      <c r="G37">
        <v>3.7029749355821</v>
      </c>
      <c r="H37">
        <v>35.776270116672499</v>
      </c>
      <c r="I37">
        <v>35.776270116672499</v>
      </c>
      <c r="J37">
        <v>35.776270116672499</v>
      </c>
      <c r="K37">
        <v>35.776270116672499</v>
      </c>
    </row>
    <row r="38" spans="1:11" x14ac:dyDescent="0.3">
      <c r="A38" t="s">
        <v>55</v>
      </c>
      <c r="B38" t="s">
        <v>52</v>
      </c>
      <c r="C38" t="s">
        <v>39</v>
      </c>
      <c r="D38">
        <v>5.468</v>
      </c>
      <c r="E38">
        <v>10.045999999999999</v>
      </c>
      <c r="F38">
        <v>21.388000000000002</v>
      </c>
      <c r="G38">
        <v>73.373999999999995</v>
      </c>
      <c r="H38">
        <v>31.057467703405901</v>
      </c>
      <c r="I38">
        <v>36.401468335603901</v>
      </c>
      <c r="J38">
        <v>42.680157395720101</v>
      </c>
      <c r="K38">
        <v>50.228780829788803</v>
      </c>
    </row>
    <row r="39" spans="1:11" x14ac:dyDescent="0.3">
      <c r="A39" t="s">
        <v>56</v>
      </c>
      <c r="B39" t="s">
        <v>52</v>
      </c>
      <c r="C39" t="s">
        <v>39</v>
      </c>
      <c r="D39">
        <v>7.0666666666666602</v>
      </c>
      <c r="E39">
        <v>8.1546666666666603</v>
      </c>
      <c r="F39">
        <v>9.7066666666666599</v>
      </c>
      <c r="G39">
        <v>16.3786666666666</v>
      </c>
      <c r="H39">
        <v>22.259136150683499</v>
      </c>
      <c r="I39">
        <v>37.355347062003901</v>
      </c>
      <c r="J39">
        <v>48.774770109840098</v>
      </c>
      <c r="K39">
        <v>51.937100308126801</v>
      </c>
    </row>
    <row r="40" spans="1:11" x14ac:dyDescent="0.3">
      <c r="A40" t="s">
        <v>57</v>
      </c>
      <c r="B40" t="s">
        <v>52</v>
      </c>
      <c r="C40" t="s">
        <v>39</v>
      </c>
      <c r="D40">
        <v>5.758</v>
      </c>
      <c r="E40">
        <v>12.173999999999999</v>
      </c>
      <c r="F40">
        <v>29.584</v>
      </c>
      <c r="G40">
        <v>82.915999999999997</v>
      </c>
      <c r="H40">
        <v>34.422455135822702</v>
      </c>
      <c r="I40">
        <v>39.4589267777746</v>
      </c>
      <c r="J40">
        <v>46.020381166935898</v>
      </c>
      <c r="K40">
        <v>51.269965036683303</v>
      </c>
    </row>
    <row r="41" spans="1:11" x14ac:dyDescent="0.3">
      <c r="A41" t="s">
        <v>58</v>
      </c>
      <c r="B41" t="s">
        <v>52</v>
      </c>
      <c r="C41" t="s">
        <v>15</v>
      </c>
      <c r="D41">
        <v>2.94754031434986</v>
      </c>
      <c r="E41">
        <v>2.94754031434986</v>
      </c>
      <c r="F41">
        <v>2.94754031434986</v>
      </c>
      <c r="G41">
        <v>2.94754031434986</v>
      </c>
      <c r="H41">
        <v>15.8098890237567</v>
      </c>
      <c r="I41">
        <v>15.8098890237567</v>
      </c>
      <c r="J41">
        <v>15.8098890237567</v>
      </c>
      <c r="K41">
        <v>15.8098890237567</v>
      </c>
    </row>
    <row r="42" spans="1:11" x14ac:dyDescent="0.3">
      <c r="A42" t="s">
        <v>59</v>
      </c>
      <c r="B42" t="s">
        <v>52</v>
      </c>
      <c r="C42" t="s">
        <v>15</v>
      </c>
      <c r="D42">
        <v>8.9984101748807603</v>
      </c>
      <c r="E42">
        <v>8.9984101748807603</v>
      </c>
      <c r="F42">
        <v>8.9984101748807603</v>
      </c>
      <c r="G42">
        <v>8.9984101748807603</v>
      </c>
      <c r="H42">
        <v>37.767157422891202</v>
      </c>
      <c r="I42">
        <v>37.767157422891202</v>
      </c>
      <c r="J42">
        <v>37.767157422891202</v>
      </c>
      <c r="K42">
        <v>37.767157422891202</v>
      </c>
    </row>
    <row r="43" spans="1:11" x14ac:dyDescent="0.3">
      <c r="A43" t="s">
        <v>60</v>
      </c>
      <c r="B43" t="s">
        <v>52</v>
      </c>
      <c r="C43" t="s">
        <v>15</v>
      </c>
      <c r="D43">
        <v>2.3861707700366601</v>
      </c>
      <c r="E43">
        <v>2.3861707700366601</v>
      </c>
      <c r="F43">
        <v>2.3861707700366601</v>
      </c>
      <c r="G43">
        <v>2.3861707700366601</v>
      </c>
      <c r="H43">
        <v>18.337857219228798</v>
      </c>
      <c r="I43">
        <v>18.337857219228798</v>
      </c>
      <c r="J43">
        <v>18.337857219228798</v>
      </c>
      <c r="K43">
        <v>18.337857219228798</v>
      </c>
    </row>
    <row r="44" spans="1:11" x14ac:dyDescent="0.3">
      <c r="A44" t="s">
        <v>61</v>
      </c>
      <c r="B44" t="s">
        <v>52</v>
      </c>
      <c r="C44" t="s">
        <v>15</v>
      </c>
      <c r="D44">
        <v>2.5115697310819201</v>
      </c>
      <c r="E44">
        <v>2.5115697310819201</v>
      </c>
      <c r="F44">
        <v>2.5115697310819201</v>
      </c>
      <c r="G44">
        <v>2.5115697310819201</v>
      </c>
      <c r="H44">
        <v>33.856250437835698</v>
      </c>
      <c r="I44">
        <v>33.856250437835698</v>
      </c>
      <c r="J44">
        <v>33.856250437835698</v>
      </c>
      <c r="K44">
        <v>33.856250437835698</v>
      </c>
    </row>
    <row r="45" spans="1:11" x14ac:dyDescent="0.3">
      <c r="A45" t="s">
        <v>62</v>
      </c>
      <c r="B45" t="s">
        <v>63</v>
      </c>
      <c r="C45" t="s">
        <v>15</v>
      </c>
      <c r="D45">
        <v>1.09696143043498</v>
      </c>
      <c r="E45">
        <v>1.09696143043498</v>
      </c>
      <c r="F45">
        <v>1.09696143043498</v>
      </c>
      <c r="G45">
        <v>1.09696143043498</v>
      </c>
      <c r="H45">
        <v>16.859367391672698</v>
      </c>
      <c r="I45">
        <v>16.859367391672698</v>
      </c>
      <c r="J45">
        <v>16.859367391672698</v>
      </c>
      <c r="K45">
        <v>16.859367391672698</v>
      </c>
    </row>
    <row r="46" spans="1:11" x14ac:dyDescent="0.3">
      <c r="A46" t="s">
        <v>64</v>
      </c>
      <c r="B46" t="s">
        <v>63</v>
      </c>
      <c r="C46" t="s">
        <v>15</v>
      </c>
      <c r="D46">
        <v>0.696215820140488</v>
      </c>
      <c r="E46">
        <v>0.696215820140488</v>
      </c>
      <c r="F46">
        <v>0.696215820140488</v>
      </c>
      <c r="G46">
        <v>0.696215820140488</v>
      </c>
      <c r="H46">
        <v>13.7325626187249</v>
      </c>
      <c r="I46">
        <v>13.7325626187249</v>
      </c>
      <c r="J46">
        <v>13.7325626187249</v>
      </c>
      <c r="K46">
        <v>13.7325626187249</v>
      </c>
    </row>
    <row r="47" spans="1:11" x14ac:dyDescent="0.3">
      <c r="A47" t="s">
        <v>65</v>
      </c>
      <c r="B47" t="s">
        <v>63</v>
      </c>
      <c r="C47" t="s">
        <v>15</v>
      </c>
      <c r="D47">
        <v>1.67786689789724</v>
      </c>
      <c r="E47">
        <v>1.67786689789724</v>
      </c>
      <c r="F47">
        <v>1.67786689789724</v>
      </c>
      <c r="G47">
        <v>1.67786689789724</v>
      </c>
      <c r="H47">
        <v>17.241917685154799</v>
      </c>
      <c r="I47">
        <v>17.241917685154799</v>
      </c>
      <c r="J47">
        <v>17.241917685154799</v>
      </c>
      <c r="K47">
        <v>17.241917685154799</v>
      </c>
    </row>
    <row r="48" spans="1:11" x14ac:dyDescent="0.3">
      <c r="A48" t="s">
        <v>66</v>
      </c>
      <c r="B48" t="s">
        <v>63</v>
      </c>
      <c r="C48" t="s">
        <v>15</v>
      </c>
      <c r="D48">
        <v>4.17805200528867</v>
      </c>
      <c r="E48">
        <v>4.17805200528867</v>
      </c>
      <c r="F48">
        <v>4.17805200528867</v>
      </c>
      <c r="G48">
        <v>4.17805200528867</v>
      </c>
      <c r="H48">
        <v>10.0700530488149</v>
      </c>
      <c r="I48">
        <v>10.0700530488149</v>
      </c>
      <c r="J48">
        <v>10.0700530488149</v>
      </c>
      <c r="K48">
        <v>10.0700530488149</v>
      </c>
    </row>
    <row r="49" spans="1:11" x14ac:dyDescent="0.3">
      <c r="A49" t="s">
        <v>67</v>
      </c>
      <c r="B49" t="s">
        <v>63</v>
      </c>
      <c r="C49" t="s">
        <v>15</v>
      </c>
      <c r="D49">
        <v>1.84331360946745</v>
      </c>
      <c r="E49">
        <v>1.84331360946745</v>
      </c>
      <c r="F49">
        <v>1.84331360946745</v>
      </c>
      <c r="G49">
        <v>1.84331360946745</v>
      </c>
      <c r="H49">
        <v>31.571696383473999</v>
      </c>
      <c r="I49">
        <v>31.571696383473999</v>
      </c>
      <c r="J49">
        <v>31.571696383473999</v>
      </c>
      <c r="K49">
        <v>31.571696383473999</v>
      </c>
    </row>
    <row r="50" spans="1:11" x14ac:dyDescent="0.3">
      <c r="A50" t="s">
        <v>68</v>
      </c>
      <c r="B50" t="s">
        <v>63</v>
      </c>
      <c r="C50" t="s">
        <v>15</v>
      </c>
      <c r="D50">
        <v>1.470555369315</v>
      </c>
      <c r="E50">
        <v>1.470555369315</v>
      </c>
      <c r="F50">
        <v>1.470555369315</v>
      </c>
      <c r="G50">
        <v>1.470555369315</v>
      </c>
      <c r="H50">
        <v>34.816378078090899</v>
      </c>
      <c r="I50">
        <v>34.816378078090899</v>
      </c>
      <c r="J50">
        <v>34.816378078090899</v>
      </c>
      <c r="K50">
        <v>34.816378078090899</v>
      </c>
    </row>
    <row r="51" spans="1:11" x14ac:dyDescent="0.3">
      <c r="A51" t="s">
        <v>69</v>
      </c>
      <c r="B51" t="s">
        <v>63</v>
      </c>
      <c r="C51" t="s">
        <v>15</v>
      </c>
      <c r="D51">
        <v>2.5215759849906099</v>
      </c>
      <c r="E51">
        <v>2.5215759849906099</v>
      </c>
      <c r="F51">
        <v>2.5215759849906099</v>
      </c>
      <c r="G51">
        <v>2.5215759849906099</v>
      </c>
      <c r="H51">
        <v>29.028830786656901</v>
      </c>
      <c r="I51">
        <v>29.028830786656901</v>
      </c>
      <c r="J51">
        <v>29.028830786656901</v>
      </c>
      <c r="K51">
        <v>29.028830786656901</v>
      </c>
    </row>
    <row r="52" spans="1:11" x14ac:dyDescent="0.3">
      <c r="A52" t="s">
        <v>70</v>
      </c>
      <c r="B52" t="s">
        <v>71</v>
      </c>
      <c r="C52" t="s">
        <v>39</v>
      </c>
      <c r="D52">
        <v>4.8479999999999999</v>
      </c>
      <c r="E52">
        <v>5.3925333333333301</v>
      </c>
      <c r="F52">
        <v>6.0768000000000004</v>
      </c>
      <c r="G52">
        <v>11.343999999999999</v>
      </c>
      <c r="H52">
        <v>48.5952046991518</v>
      </c>
      <c r="I52">
        <v>53.717161769945498</v>
      </c>
      <c r="J52">
        <v>53.887618822560398</v>
      </c>
      <c r="K52">
        <v>53.895822178891102</v>
      </c>
    </row>
    <row r="53" spans="1:11" x14ac:dyDescent="0.3">
      <c r="A53" t="s">
        <v>72</v>
      </c>
      <c r="B53" t="s">
        <v>71</v>
      </c>
      <c r="C53" t="s">
        <v>39</v>
      </c>
      <c r="D53">
        <v>3.19786666666666</v>
      </c>
      <c r="E53">
        <v>3.8864000000000001</v>
      </c>
      <c r="F53">
        <v>4.98826666666666</v>
      </c>
      <c r="G53">
        <v>11.4656</v>
      </c>
      <c r="H53">
        <v>41.940193141821602</v>
      </c>
      <c r="I53">
        <v>52.390451348635203</v>
      </c>
      <c r="J53">
        <v>52.900470870996003</v>
      </c>
      <c r="K53">
        <v>52.929135267705398</v>
      </c>
    </row>
    <row r="54" spans="1:11" x14ac:dyDescent="0.3">
      <c r="A54" t="s">
        <v>73</v>
      </c>
      <c r="B54" t="s">
        <v>71</v>
      </c>
      <c r="C54" t="s">
        <v>39</v>
      </c>
      <c r="D54">
        <v>1.92933333333333</v>
      </c>
      <c r="E54">
        <v>2.0880000000000001</v>
      </c>
      <c r="F54">
        <v>2.5066666666666602</v>
      </c>
      <c r="G54">
        <v>8.8919999999999995</v>
      </c>
      <c r="H54">
        <v>57.953213907614497</v>
      </c>
      <c r="I54">
        <v>58.360758481031297</v>
      </c>
      <c r="J54">
        <v>58.359030886492697</v>
      </c>
      <c r="K54">
        <v>58.3593442451877</v>
      </c>
    </row>
    <row r="55" spans="1:11" x14ac:dyDescent="0.3">
      <c r="A55" t="s">
        <v>74</v>
      </c>
      <c r="B55" t="s">
        <v>71</v>
      </c>
      <c r="C55" t="s">
        <v>39</v>
      </c>
      <c r="D55">
        <v>1.5760000000000001</v>
      </c>
      <c r="E55">
        <v>1.7413333333333301</v>
      </c>
      <c r="F55">
        <v>2.89733333333333</v>
      </c>
      <c r="G55">
        <v>8.4846666666666604</v>
      </c>
      <c r="H55">
        <v>57.873903248872899</v>
      </c>
      <c r="I55">
        <v>58.1573903213378</v>
      </c>
      <c r="J55">
        <v>58.158171276975899</v>
      </c>
      <c r="K55">
        <v>58.157980485806704</v>
      </c>
    </row>
    <row r="56" spans="1:11" x14ac:dyDescent="0.3">
      <c r="A56" t="s">
        <v>75</v>
      </c>
      <c r="B56" t="s">
        <v>71</v>
      </c>
      <c r="C56" t="s">
        <v>39</v>
      </c>
      <c r="D56">
        <v>1.92933333333333</v>
      </c>
      <c r="E56">
        <v>2.0880000000000001</v>
      </c>
      <c r="F56">
        <v>2.5066666666666602</v>
      </c>
      <c r="G56">
        <v>8.8919999999999995</v>
      </c>
      <c r="H56">
        <v>57.953213907614497</v>
      </c>
      <c r="I56">
        <v>58.360758481031297</v>
      </c>
      <c r="J56">
        <v>58.359030886492697</v>
      </c>
      <c r="K56">
        <v>58.3593442451877</v>
      </c>
    </row>
    <row r="57" spans="1:11" x14ac:dyDescent="0.3">
      <c r="A57" t="s">
        <v>76</v>
      </c>
      <c r="B57" t="s">
        <v>71</v>
      </c>
      <c r="C57" t="s">
        <v>39</v>
      </c>
      <c r="D57">
        <v>1.5760000000000001</v>
      </c>
      <c r="E57">
        <v>1.7413333333333301</v>
      </c>
      <c r="F57">
        <v>2.89733333333333</v>
      </c>
      <c r="G57">
        <v>8.4846666666666604</v>
      </c>
      <c r="H57">
        <v>57.873903248872899</v>
      </c>
      <c r="I57">
        <v>58.1573903213378</v>
      </c>
      <c r="J57">
        <v>58.158171276975899</v>
      </c>
      <c r="K57">
        <v>58.157980485806704</v>
      </c>
    </row>
    <row r="58" spans="1:11" x14ac:dyDescent="0.3">
      <c r="A58" t="s">
        <v>77</v>
      </c>
      <c r="B58" t="s">
        <v>71</v>
      </c>
      <c r="C58" t="s">
        <v>39</v>
      </c>
      <c r="D58">
        <v>1.92933333333333</v>
      </c>
      <c r="E58">
        <v>2.0880000000000001</v>
      </c>
      <c r="F58">
        <v>2.5066666666666602</v>
      </c>
      <c r="G58">
        <v>8.8919999999999995</v>
      </c>
      <c r="H58">
        <v>57.953213907614497</v>
      </c>
      <c r="I58">
        <v>58.360758481031297</v>
      </c>
      <c r="J58">
        <v>58.359030886492697</v>
      </c>
      <c r="K58">
        <v>58.3593442451877</v>
      </c>
    </row>
    <row r="59" spans="1:11" x14ac:dyDescent="0.3">
      <c r="A59" t="s">
        <v>78</v>
      </c>
      <c r="B59" t="s">
        <v>71</v>
      </c>
      <c r="C59" t="s">
        <v>39</v>
      </c>
      <c r="D59">
        <v>1.5760000000000001</v>
      </c>
      <c r="E59">
        <v>1.7413333333333301</v>
      </c>
      <c r="F59">
        <v>2.89733333333333</v>
      </c>
      <c r="G59">
        <v>8.4846666666666604</v>
      </c>
      <c r="H59">
        <v>57.873903248872899</v>
      </c>
      <c r="I59">
        <v>58.1573903213378</v>
      </c>
      <c r="J59">
        <v>58.158171276975899</v>
      </c>
      <c r="K59">
        <v>58.157980485806704</v>
      </c>
    </row>
    <row r="60" spans="1:11" x14ac:dyDescent="0.3">
      <c r="A60" t="s">
        <v>79</v>
      </c>
      <c r="B60" t="s">
        <v>71</v>
      </c>
      <c r="C60" t="s">
        <v>39</v>
      </c>
      <c r="D60">
        <v>3.4037333333333302</v>
      </c>
      <c r="E60">
        <v>4.0826666666666602</v>
      </c>
      <c r="F60">
        <v>5.0880000000000001</v>
      </c>
      <c r="G60">
        <v>9.8368000000000002</v>
      </c>
      <c r="H60">
        <v>29.898927299656599</v>
      </c>
      <c r="I60">
        <v>48.175966544768897</v>
      </c>
      <c r="J60">
        <v>51.980166247493202</v>
      </c>
      <c r="K60">
        <v>53.282962576682202</v>
      </c>
    </row>
    <row r="61" spans="1:11" x14ac:dyDescent="0.3">
      <c r="A61" t="s">
        <v>80</v>
      </c>
      <c r="B61" t="s">
        <v>71</v>
      </c>
      <c r="C61" t="s">
        <v>39</v>
      </c>
      <c r="D61">
        <v>2.6965333333333299</v>
      </c>
      <c r="E61">
        <v>3.5050666666666599</v>
      </c>
      <c r="F61">
        <v>5.4490666666666598</v>
      </c>
      <c r="G61">
        <v>14.6464</v>
      </c>
      <c r="H61">
        <v>40.3447856038296</v>
      </c>
      <c r="I61">
        <v>52.473954541061303</v>
      </c>
      <c r="J61">
        <v>52.889099083347503</v>
      </c>
      <c r="K61">
        <v>53.014572579452697</v>
      </c>
    </row>
    <row r="62" spans="1:11" x14ac:dyDescent="0.3">
      <c r="A62" t="s">
        <v>70</v>
      </c>
      <c r="B62" t="s">
        <v>81</v>
      </c>
      <c r="C62" t="s">
        <v>39</v>
      </c>
      <c r="D62">
        <v>1.4929252933346699</v>
      </c>
      <c r="E62">
        <v>2.2166593962171199</v>
      </c>
      <c r="F62">
        <v>5.0285560887218503</v>
      </c>
      <c r="G62">
        <v>8.9432345670726896</v>
      </c>
      <c r="H62">
        <v>59.693432944615601</v>
      </c>
      <c r="I62">
        <v>60.194065346446699</v>
      </c>
      <c r="J62">
        <v>60.197422014128001</v>
      </c>
      <c r="K62">
        <v>60.197060094080001</v>
      </c>
    </row>
    <row r="63" spans="1:11" x14ac:dyDescent="0.3">
      <c r="A63" t="s">
        <v>82</v>
      </c>
      <c r="B63" t="s">
        <v>81</v>
      </c>
      <c r="C63" t="s">
        <v>39</v>
      </c>
      <c r="D63">
        <v>3.0827739082017498</v>
      </c>
      <c r="E63">
        <v>3.7800119764253499</v>
      </c>
      <c r="F63">
        <v>4.8880624455020101</v>
      </c>
      <c r="G63">
        <v>10.3593978169287</v>
      </c>
      <c r="H63">
        <v>33.893623714251397</v>
      </c>
      <c r="I63">
        <v>51.065451720287101</v>
      </c>
      <c r="J63">
        <v>53.129420485173902</v>
      </c>
      <c r="K63">
        <v>53.3675076112334</v>
      </c>
    </row>
    <row r="64" spans="1:11" x14ac:dyDescent="0.3">
      <c r="A64" t="s">
        <v>72</v>
      </c>
      <c r="B64" t="s">
        <v>81</v>
      </c>
      <c r="C64" t="s">
        <v>39</v>
      </c>
      <c r="D64">
        <v>3.25028133205518</v>
      </c>
      <c r="E64">
        <v>3.9696022450992601</v>
      </c>
      <c r="F64">
        <v>5.09215187763097</v>
      </c>
      <c r="G64">
        <v>12.4396282248989</v>
      </c>
      <c r="H64">
        <v>44.2728031246615</v>
      </c>
      <c r="I64">
        <v>52.913952198864799</v>
      </c>
      <c r="J64">
        <v>53.284611110880398</v>
      </c>
      <c r="K64">
        <v>53.358067902197902</v>
      </c>
    </row>
    <row r="65" spans="1:11" x14ac:dyDescent="0.3">
      <c r="A65" t="s">
        <v>83</v>
      </c>
      <c r="B65" t="s">
        <v>81</v>
      </c>
      <c r="C65" t="s">
        <v>39</v>
      </c>
      <c r="D65">
        <v>1.702</v>
      </c>
      <c r="E65">
        <v>2.03266666666666</v>
      </c>
      <c r="F65">
        <v>4.3446666666666598</v>
      </c>
      <c r="G65">
        <v>15.5193333333333</v>
      </c>
      <c r="H65">
        <v>54.863603292233002</v>
      </c>
      <c r="I65">
        <v>55.147090364697902</v>
      </c>
      <c r="J65">
        <v>55.147871320336101</v>
      </c>
      <c r="K65">
        <v>55.147680529166898</v>
      </c>
    </row>
    <row r="66" spans="1:11" x14ac:dyDescent="0.3">
      <c r="A66" t="s">
        <v>84</v>
      </c>
      <c r="B66" t="s">
        <v>81</v>
      </c>
      <c r="C66" t="s">
        <v>39</v>
      </c>
      <c r="D66">
        <v>1.8280000000000001</v>
      </c>
      <c r="E66">
        <v>2.3239999999999998</v>
      </c>
      <c r="F66">
        <v>5.7919999999999998</v>
      </c>
      <c r="G66">
        <v>22.553999999999998</v>
      </c>
      <c r="H66">
        <v>53.102690701676202</v>
      </c>
      <c r="I66">
        <v>53.386177774141103</v>
      </c>
      <c r="J66">
        <v>53.386958729779302</v>
      </c>
      <c r="K66">
        <v>53.386767938610099</v>
      </c>
    </row>
    <row r="67" spans="1:11" x14ac:dyDescent="0.3">
      <c r="A67" t="s">
        <v>85</v>
      </c>
      <c r="B67" t="s">
        <v>81</v>
      </c>
      <c r="C67" t="s">
        <v>39</v>
      </c>
      <c r="D67">
        <v>1.702</v>
      </c>
      <c r="E67">
        <v>2.03266666666666</v>
      </c>
      <c r="F67">
        <v>4.3446666666666598</v>
      </c>
      <c r="G67">
        <v>15.5193333333333</v>
      </c>
      <c r="H67">
        <v>54.863603292233002</v>
      </c>
      <c r="I67">
        <v>55.147090364697902</v>
      </c>
      <c r="J67">
        <v>55.147871320336101</v>
      </c>
      <c r="K67">
        <v>55.147680529166898</v>
      </c>
    </row>
    <row r="68" spans="1:11" x14ac:dyDescent="0.3">
      <c r="A68" t="s">
        <v>86</v>
      </c>
      <c r="B68" t="s">
        <v>81</v>
      </c>
      <c r="C68" t="s">
        <v>39</v>
      </c>
      <c r="D68">
        <v>1.702</v>
      </c>
      <c r="E68">
        <v>2.03266666666666</v>
      </c>
      <c r="F68">
        <v>4.3446666666666598</v>
      </c>
      <c r="G68">
        <v>15.5193333333333</v>
      </c>
      <c r="H68">
        <v>54.863603292233002</v>
      </c>
      <c r="I68">
        <v>55.147090364697902</v>
      </c>
      <c r="J68">
        <v>55.147871320336101</v>
      </c>
      <c r="K68">
        <v>55.147680529166898</v>
      </c>
    </row>
    <row r="69" spans="1:11" x14ac:dyDescent="0.3">
      <c r="A69" t="s">
        <v>87</v>
      </c>
      <c r="B69" t="s">
        <v>81</v>
      </c>
      <c r="C69" t="s">
        <v>39</v>
      </c>
      <c r="D69">
        <v>3.5848132909744201</v>
      </c>
      <c r="E69">
        <v>4.26977761574918</v>
      </c>
      <c r="F69">
        <v>5.2541707897158103</v>
      </c>
      <c r="G69">
        <v>9.9755915490512592</v>
      </c>
      <c r="H69">
        <v>30.693550853884599</v>
      </c>
      <c r="I69">
        <v>48.273745289068501</v>
      </c>
      <c r="J69">
        <v>52.223058506664898</v>
      </c>
      <c r="K69">
        <v>53.135955725566198</v>
      </c>
    </row>
    <row r="70" spans="1:11" x14ac:dyDescent="0.3">
      <c r="A70" t="s">
        <v>79</v>
      </c>
      <c r="B70" t="s">
        <v>81</v>
      </c>
      <c r="C70" t="s">
        <v>39</v>
      </c>
      <c r="D70">
        <v>3.2309353421217799</v>
      </c>
      <c r="E70">
        <v>3.8825863151286799</v>
      </c>
      <c r="F70">
        <v>4.8631429169282203</v>
      </c>
      <c r="G70">
        <v>9.4289851433354208</v>
      </c>
      <c r="H70">
        <v>30.885403165891798</v>
      </c>
      <c r="I70">
        <v>46.382060356539299</v>
      </c>
      <c r="J70">
        <v>47.961926450180897</v>
      </c>
      <c r="K70">
        <v>48.099273964053999</v>
      </c>
    </row>
    <row r="71" spans="1:11" x14ac:dyDescent="0.3">
      <c r="A71" t="s">
        <v>80</v>
      </c>
      <c r="B71" t="s">
        <v>81</v>
      </c>
      <c r="C71" t="s">
        <v>39</v>
      </c>
      <c r="D71">
        <v>2.0517821606809798</v>
      </c>
      <c r="E71">
        <v>2.49254524427218</v>
      </c>
      <c r="F71">
        <v>2.9066358265870602</v>
      </c>
      <c r="G71">
        <v>5.7439231498556902</v>
      </c>
      <c r="H71">
        <v>51.214354382061401</v>
      </c>
      <c r="I71">
        <v>55.1793795648965</v>
      </c>
      <c r="J71">
        <v>55.347853100380298</v>
      </c>
      <c r="K71">
        <v>55.400653095458601</v>
      </c>
    </row>
    <row r="72" spans="1:11" x14ac:dyDescent="0.3">
      <c r="A72" t="s">
        <v>88</v>
      </c>
      <c r="B72" t="s">
        <v>89</v>
      </c>
      <c r="C72" t="s">
        <v>39</v>
      </c>
      <c r="D72">
        <v>3.9989333333333299</v>
      </c>
      <c r="E72">
        <v>20.7056</v>
      </c>
      <c r="F72">
        <v>29.5317333333333</v>
      </c>
      <c r="G72">
        <v>49.3194666666666</v>
      </c>
      <c r="H72">
        <v>36.869503041410603</v>
      </c>
      <c r="I72">
        <v>53.690670610787102</v>
      </c>
      <c r="J72">
        <v>54.422727665838302</v>
      </c>
      <c r="K72">
        <v>54.470512955459803</v>
      </c>
    </row>
    <row r="74" spans="1:11" x14ac:dyDescent="0.3">
      <c r="A74" t="s">
        <v>92</v>
      </c>
      <c r="D74">
        <f>(D23+D28+D29+D30+D38+D39+D40+D52+D53+D54+D55+D56+D57+D58+D59+D60+D61+D62+D63+D64+D65+D66+D67+D68+D69+D70+D71+D72)/28</f>
        <v>3.4419551792076097</v>
      </c>
      <c r="E74">
        <f t="shared" ref="E74:K74" si="0">(E23+E28+E29+E30+E38+E39+E40+E52+E53+E54+E55+E56+E57+E58+E59+E60+E61+E62+E63+E64+E65+E66+E67+E68+E69+E70+E71+E72)/28</f>
        <v>5.2528295328537187</v>
      </c>
      <c r="F74">
        <f t="shared" si="0"/>
        <v>8.2998408065337657</v>
      </c>
      <c r="G74">
        <f t="shared" si="0"/>
        <v>22.211420818867936</v>
      </c>
      <c r="H74">
        <f t="shared" si="0"/>
        <v>43.221787499267045</v>
      </c>
      <c r="I74">
        <f t="shared" si="0"/>
        <v>50.48360277450719</v>
      </c>
      <c r="J74">
        <f t="shared" si="0"/>
        <v>53.030374464649128</v>
      </c>
      <c r="K74">
        <f t="shared" si="0"/>
        <v>54.388399775763617</v>
      </c>
    </row>
    <row r="75" spans="1:11" x14ac:dyDescent="0.3">
      <c r="A75" t="s">
        <v>93</v>
      </c>
      <c r="D75">
        <f>(D24+D25+D26+D27+D31+D32+D33+D34+D35+D36+D37+D41+D42+D43+D44+D45+D46+D47+D48+D49+D50+D51)/22</f>
        <v>2.7561380737812624</v>
      </c>
      <c r="E75">
        <f t="shared" ref="E75:K75" si="1">(E24+E25+E26+E27+E31+E32+E33+E34+E35+E36+E37+E41+E42+E43+E44+E45+E46+E47+E48+E49+E50+E51)/22</f>
        <v>2.7561380737812624</v>
      </c>
      <c r="F75">
        <f t="shared" si="1"/>
        <v>2.7561380737812624</v>
      </c>
      <c r="G75">
        <f t="shared" si="1"/>
        <v>2.7561380737812624</v>
      </c>
      <c r="H75">
        <f t="shared" si="1"/>
        <v>26.438349269116802</v>
      </c>
      <c r="I75">
        <f t="shared" si="1"/>
        <v>26.438349269116802</v>
      </c>
      <c r="J75">
        <f t="shared" si="1"/>
        <v>26.438349269116802</v>
      </c>
      <c r="K75">
        <f t="shared" si="1"/>
        <v>26.438349269116802</v>
      </c>
    </row>
  </sheetData>
  <autoFilter ref="A1:K1" xr:uid="{00000000-0001-0000-0100-000000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5"/>
  <sheetViews>
    <sheetView topLeftCell="A41" zoomScaleNormal="100" workbookViewId="0">
      <selection activeCell="P58" sqref="P58"/>
    </sheetView>
  </sheetViews>
  <sheetFormatPr defaultRowHeight="14.4" x14ac:dyDescent="0.3"/>
  <cols>
    <col min="1" max="1" width="29.33203125" bestFit="1" customWidth="1"/>
    <col min="2" max="2" width="13" bestFit="1" customWidth="1"/>
    <col min="3" max="3" width="7.33203125" bestFit="1" customWidth="1"/>
    <col min="4" max="5" width="14.44140625" bestFit="1" customWidth="1"/>
    <col min="6" max="7" width="15.5546875" bestFit="1" customWidth="1"/>
    <col min="8" max="9" width="12.33203125" bestFit="1" customWidth="1"/>
    <col min="10" max="11" width="13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7.2</v>
      </c>
      <c r="E2">
        <v>7.2</v>
      </c>
      <c r="F2">
        <v>7.2</v>
      </c>
      <c r="G2">
        <v>7.2</v>
      </c>
      <c r="H2">
        <v>20.342129338291802</v>
      </c>
      <c r="I2">
        <v>20.342129338291802</v>
      </c>
      <c r="J2">
        <v>20.342129338291802</v>
      </c>
      <c r="K2">
        <v>20.342129338291802</v>
      </c>
    </row>
    <row r="3" spans="1:11" x14ac:dyDescent="0.3">
      <c r="A3" t="s">
        <v>14</v>
      </c>
      <c r="B3" t="s">
        <v>12</v>
      </c>
      <c r="C3" t="s">
        <v>15</v>
      </c>
      <c r="D3">
        <v>4.4125560538116497</v>
      </c>
      <c r="E3">
        <v>4.4125560538116497</v>
      </c>
      <c r="F3">
        <v>4.4125560538116497</v>
      </c>
      <c r="G3">
        <v>4.4125560538116497</v>
      </c>
      <c r="H3">
        <v>36.982311376576199</v>
      </c>
      <c r="I3">
        <v>36.982311376576199</v>
      </c>
      <c r="J3">
        <v>36.982311376576199</v>
      </c>
      <c r="K3">
        <v>36.982311376576199</v>
      </c>
    </row>
    <row r="4" spans="1:11" x14ac:dyDescent="0.3">
      <c r="A4" t="s">
        <v>16</v>
      </c>
      <c r="B4" t="s">
        <v>12</v>
      </c>
      <c r="C4" t="s">
        <v>15</v>
      </c>
      <c r="D4">
        <v>7.1531190926275903</v>
      </c>
      <c r="E4">
        <v>7.1531190926275903</v>
      </c>
      <c r="F4">
        <v>7.1531190926275903</v>
      </c>
      <c r="G4">
        <v>7.1531190926275903</v>
      </c>
      <c r="H4">
        <v>17.0431148969082</v>
      </c>
      <c r="I4">
        <v>17.0431148969082</v>
      </c>
      <c r="J4">
        <v>17.0431148969082</v>
      </c>
      <c r="K4">
        <v>17.0431148969082</v>
      </c>
    </row>
    <row r="5" spans="1:11" x14ac:dyDescent="0.3">
      <c r="A5" t="s">
        <v>17</v>
      </c>
      <c r="B5" t="s">
        <v>12</v>
      </c>
      <c r="C5" t="s">
        <v>15</v>
      </c>
      <c r="D5">
        <v>27.3333333333333</v>
      </c>
      <c r="E5">
        <v>27.3333333333333</v>
      </c>
      <c r="F5">
        <v>27.3333333333333</v>
      </c>
      <c r="G5">
        <v>27.3333333333333</v>
      </c>
      <c r="H5">
        <v>33.934920932866802</v>
      </c>
      <c r="I5">
        <v>33.934920932866802</v>
      </c>
      <c r="J5">
        <v>33.934920932866802</v>
      </c>
      <c r="K5">
        <v>33.934920932866802</v>
      </c>
    </row>
    <row r="6" spans="1:11" x14ac:dyDescent="0.3">
      <c r="A6" t="s">
        <v>18</v>
      </c>
      <c r="B6" t="s">
        <v>12</v>
      </c>
      <c r="C6" t="s">
        <v>15</v>
      </c>
      <c r="D6">
        <v>5.6011644832605496</v>
      </c>
      <c r="E6">
        <v>5.6011644832605496</v>
      </c>
      <c r="F6">
        <v>5.6011644832605496</v>
      </c>
      <c r="G6">
        <v>5.6011644832605496</v>
      </c>
      <c r="H6">
        <v>35.154414097804398</v>
      </c>
      <c r="I6">
        <v>35.154414097804398</v>
      </c>
      <c r="J6">
        <v>35.154414097804398</v>
      </c>
      <c r="K6">
        <v>35.154414097804398</v>
      </c>
    </row>
    <row r="7" spans="1:11" x14ac:dyDescent="0.3">
      <c r="A7" t="s">
        <v>19</v>
      </c>
      <c r="B7" t="s">
        <v>12</v>
      </c>
      <c r="C7" t="s">
        <v>15</v>
      </c>
      <c r="D7">
        <v>1.85414585414585</v>
      </c>
      <c r="E7">
        <v>1.85414585414585</v>
      </c>
      <c r="F7">
        <v>1.85414585414585</v>
      </c>
      <c r="G7">
        <v>1.85414585414585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4.1821782178217797</v>
      </c>
      <c r="E8">
        <v>4.1821782178217797</v>
      </c>
      <c r="F8">
        <v>4.1821782178217797</v>
      </c>
      <c r="G8">
        <v>4.1821782178217797</v>
      </c>
      <c r="H8">
        <v>29.9362393886741</v>
      </c>
      <c r="I8">
        <v>29.9362393886741</v>
      </c>
      <c r="J8">
        <v>29.9362393886741</v>
      </c>
      <c r="K8">
        <v>29.9362393886741</v>
      </c>
    </row>
    <row r="9" spans="1:11" x14ac:dyDescent="0.3">
      <c r="A9" t="s">
        <v>21</v>
      </c>
      <c r="B9" t="s">
        <v>12</v>
      </c>
      <c r="C9" t="s">
        <v>15</v>
      </c>
      <c r="D9">
        <v>194</v>
      </c>
      <c r="E9">
        <v>194</v>
      </c>
      <c r="F9">
        <v>194</v>
      </c>
      <c r="G9">
        <v>194</v>
      </c>
      <c r="H9">
        <v>28.797349437325</v>
      </c>
      <c r="I9">
        <v>28.797349437325</v>
      </c>
      <c r="J9">
        <v>28.797349437325</v>
      </c>
      <c r="K9">
        <v>28.797349437325</v>
      </c>
    </row>
    <row r="10" spans="1:11" x14ac:dyDescent="0.3">
      <c r="A10" t="s">
        <v>22</v>
      </c>
      <c r="B10" t="s">
        <v>23</v>
      </c>
      <c r="C10" t="s">
        <v>15</v>
      </c>
      <c r="D10">
        <v>2.6894865525672298</v>
      </c>
      <c r="E10">
        <v>2.6894865525672298</v>
      </c>
      <c r="F10">
        <v>2.6894865525672298</v>
      </c>
      <c r="G10">
        <v>2.6894865525672298</v>
      </c>
      <c r="H10">
        <v>31.999300802451899</v>
      </c>
      <c r="I10">
        <v>31.999300802451899</v>
      </c>
      <c r="J10">
        <v>31.999300802451899</v>
      </c>
      <c r="K10">
        <v>31.999300802451899</v>
      </c>
    </row>
    <row r="11" spans="1:11" x14ac:dyDescent="0.3">
      <c r="A11" t="s">
        <v>24</v>
      </c>
      <c r="B11" t="s">
        <v>23</v>
      </c>
      <c r="C11" t="s">
        <v>15</v>
      </c>
      <c r="D11">
        <v>14.368932038834901</v>
      </c>
      <c r="E11">
        <v>14.368932038834901</v>
      </c>
      <c r="F11">
        <v>14.368932038834901</v>
      </c>
      <c r="G11">
        <v>14.368932038834901</v>
      </c>
      <c r="H11">
        <v>36.594965189541398</v>
      </c>
      <c r="I11">
        <v>36.594965189541398</v>
      </c>
      <c r="J11">
        <v>36.594965189541398</v>
      </c>
      <c r="K11">
        <v>36.594965189541398</v>
      </c>
    </row>
    <row r="12" spans="1:11" x14ac:dyDescent="0.3">
      <c r="A12" t="s">
        <v>25</v>
      </c>
      <c r="B12" t="s">
        <v>23</v>
      </c>
      <c r="C12" t="s">
        <v>15</v>
      </c>
      <c r="D12">
        <v>5.0028169014084503</v>
      </c>
      <c r="E12">
        <v>5.0028169014084503</v>
      </c>
      <c r="F12">
        <v>5.0028169014084503</v>
      </c>
      <c r="G12">
        <v>5.0028169014084503</v>
      </c>
      <c r="H12">
        <v>36.728648374493901</v>
      </c>
      <c r="I12">
        <v>36.728648374493901</v>
      </c>
      <c r="J12">
        <v>36.728648374493901</v>
      </c>
      <c r="K12">
        <v>36.728648374493901</v>
      </c>
    </row>
    <row r="13" spans="1:11" x14ac:dyDescent="0.3">
      <c r="A13" t="s">
        <v>26</v>
      </c>
      <c r="B13" t="s">
        <v>23</v>
      </c>
      <c r="C13" t="s">
        <v>15</v>
      </c>
      <c r="D13">
        <v>5.0333333333333297</v>
      </c>
      <c r="E13">
        <v>5.0333333333333297</v>
      </c>
      <c r="F13">
        <v>5.0333333333333297</v>
      </c>
      <c r="G13">
        <v>5.0333333333333297</v>
      </c>
      <c r="H13">
        <v>37.532839250221301</v>
      </c>
      <c r="I13">
        <v>37.532839250221301</v>
      </c>
      <c r="J13">
        <v>37.532839250221301</v>
      </c>
      <c r="K13">
        <v>37.532839250221301</v>
      </c>
    </row>
    <row r="14" spans="1:11" x14ac:dyDescent="0.3">
      <c r="A14" t="s">
        <v>27</v>
      </c>
      <c r="B14" t="s">
        <v>23</v>
      </c>
      <c r="C14" t="s">
        <v>15</v>
      </c>
      <c r="D14">
        <v>1.68463073852295</v>
      </c>
      <c r="E14">
        <v>1.68463073852295</v>
      </c>
      <c r="F14">
        <v>1.68463073852295</v>
      </c>
      <c r="G14">
        <v>1.68463073852295</v>
      </c>
      <c r="H14">
        <v>22.455236370235699</v>
      </c>
      <c r="I14">
        <v>22.455236370235699</v>
      </c>
      <c r="J14">
        <v>22.455236370235699</v>
      </c>
      <c r="K14">
        <v>22.455236370235699</v>
      </c>
    </row>
    <row r="15" spans="1:11" x14ac:dyDescent="0.3">
      <c r="A15" t="s">
        <v>28</v>
      </c>
      <c r="B15" t="s">
        <v>23</v>
      </c>
      <c r="C15" t="s">
        <v>15</v>
      </c>
      <c r="D15">
        <v>3.9318479685452101</v>
      </c>
      <c r="E15">
        <v>3.9318479685452101</v>
      </c>
      <c r="F15">
        <v>3.9318479685452101</v>
      </c>
      <c r="G15">
        <v>3.9318479685452101</v>
      </c>
      <c r="H15">
        <v>40.810182443118002</v>
      </c>
      <c r="I15">
        <v>40.810182443118002</v>
      </c>
      <c r="J15">
        <v>40.810182443118002</v>
      </c>
      <c r="K15">
        <v>40.810182443118002</v>
      </c>
    </row>
    <row r="16" spans="1:11" x14ac:dyDescent="0.3">
      <c r="A16" t="s">
        <v>29</v>
      </c>
      <c r="B16" t="s">
        <v>23</v>
      </c>
      <c r="C16" t="s">
        <v>15</v>
      </c>
      <c r="D16">
        <v>1.9800399201596799</v>
      </c>
      <c r="E16">
        <v>1.9800399201596799</v>
      </c>
      <c r="F16">
        <v>1.9800399201596799</v>
      </c>
      <c r="G16">
        <v>1.9800399201596799</v>
      </c>
      <c r="H16">
        <v>18.779419328195001</v>
      </c>
      <c r="I16">
        <v>18.779419328195001</v>
      </c>
      <c r="J16">
        <v>18.779419328195001</v>
      </c>
      <c r="K16">
        <v>18.779419328195001</v>
      </c>
    </row>
    <row r="17" spans="1:11" x14ac:dyDescent="0.3">
      <c r="A17" t="s">
        <v>30</v>
      </c>
      <c r="B17" t="s">
        <v>23</v>
      </c>
      <c r="C17" t="s">
        <v>15</v>
      </c>
      <c r="D17">
        <v>55.36</v>
      </c>
      <c r="E17">
        <v>55.36</v>
      </c>
      <c r="F17">
        <v>55.36</v>
      </c>
      <c r="G17">
        <v>55.36</v>
      </c>
      <c r="H17">
        <v>27.492348843764201</v>
      </c>
      <c r="I17">
        <v>27.492348843764201</v>
      </c>
      <c r="J17">
        <v>27.492348843764201</v>
      </c>
      <c r="K17">
        <v>27.492348843764201</v>
      </c>
    </row>
    <row r="18" spans="1:11" x14ac:dyDescent="0.3">
      <c r="A18" t="s">
        <v>31</v>
      </c>
      <c r="B18" t="s">
        <v>32</v>
      </c>
      <c r="C18" t="s">
        <v>15</v>
      </c>
      <c r="D18">
        <v>11.9333333333333</v>
      </c>
      <c r="E18">
        <v>11.9333333333333</v>
      </c>
      <c r="F18">
        <v>11.9333333333333</v>
      </c>
      <c r="G18">
        <v>11.9333333333333</v>
      </c>
      <c r="H18">
        <v>12.598905659119501</v>
      </c>
      <c r="I18">
        <v>12.598905659119501</v>
      </c>
      <c r="J18">
        <v>12.598905659119501</v>
      </c>
      <c r="K18">
        <v>12.598905659119501</v>
      </c>
    </row>
    <row r="19" spans="1:11" x14ac:dyDescent="0.3">
      <c r="A19" t="s">
        <v>33</v>
      </c>
      <c r="B19" t="s">
        <v>32</v>
      </c>
      <c r="C19" t="s">
        <v>15</v>
      </c>
      <c r="D19">
        <v>6.2150882825040101</v>
      </c>
      <c r="E19">
        <v>6.2150882825040101</v>
      </c>
      <c r="F19">
        <v>6.2150882825040101</v>
      </c>
      <c r="G19">
        <v>6.2150882825040101</v>
      </c>
      <c r="H19">
        <v>11.552203146280201</v>
      </c>
      <c r="I19">
        <v>11.552203146280201</v>
      </c>
      <c r="J19">
        <v>11.552203146280201</v>
      </c>
      <c r="K19">
        <v>11.552203146280201</v>
      </c>
    </row>
    <row r="20" spans="1:11" x14ac:dyDescent="0.3">
      <c r="A20" t="s">
        <v>34</v>
      </c>
      <c r="B20" t="s">
        <v>32</v>
      </c>
      <c r="C20" t="s">
        <v>15</v>
      </c>
      <c r="D20">
        <v>16.399999999999999</v>
      </c>
      <c r="E20">
        <v>16.399999999999999</v>
      </c>
      <c r="F20">
        <v>16.399999999999999</v>
      </c>
      <c r="G20">
        <v>16.399999999999999</v>
      </c>
      <c r="H20">
        <v>34.770233456103298</v>
      </c>
      <c r="I20">
        <v>34.770233456103298</v>
      </c>
      <c r="J20">
        <v>34.770233456103298</v>
      </c>
      <c r="K20">
        <v>34.770233456103298</v>
      </c>
    </row>
    <row r="21" spans="1:11" x14ac:dyDescent="0.3">
      <c r="A21" t="s">
        <v>35</v>
      </c>
      <c r="B21" t="s">
        <v>32</v>
      </c>
      <c r="C21" t="s">
        <v>15</v>
      </c>
      <c r="D21">
        <v>14.127659574468</v>
      </c>
      <c r="E21">
        <v>14.127659574468</v>
      </c>
      <c r="F21">
        <v>14.127659574468</v>
      </c>
      <c r="G21">
        <v>14.127659574468</v>
      </c>
      <c r="H21">
        <v>26.2469204483745</v>
      </c>
      <c r="I21">
        <v>26.2469204483745</v>
      </c>
      <c r="J21">
        <v>26.2469204483745</v>
      </c>
      <c r="K21">
        <v>26.2469204483745</v>
      </c>
    </row>
    <row r="22" spans="1:11" x14ac:dyDescent="0.3">
      <c r="A22" t="s">
        <v>36</v>
      </c>
      <c r="B22" t="s">
        <v>32</v>
      </c>
      <c r="C22" t="s">
        <v>15</v>
      </c>
      <c r="D22">
        <v>11.9333333333333</v>
      </c>
      <c r="E22">
        <v>11.9333333333333</v>
      </c>
      <c r="F22">
        <v>11.9333333333333</v>
      </c>
      <c r="G22">
        <v>11.9333333333333</v>
      </c>
      <c r="H22">
        <v>33.160332670963399</v>
      </c>
      <c r="I22">
        <v>33.160332670963399</v>
      </c>
      <c r="J22">
        <v>33.160332670963399</v>
      </c>
      <c r="K22">
        <v>33.160332670963399</v>
      </c>
    </row>
    <row r="23" spans="1:11" x14ac:dyDescent="0.3">
      <c r="A23" t="s">
        <v>37</v>
      </c>
      <c r="B23" t="s">
        <v>38</v>
      </c>
      <c r="C23" t="s">
        <v>39</v>
      </c>
      <c r="D23">
        <v>6.4211409695562898</v>
      </c>
      <c r="E23">
        <v>9.9831086510132998</v>
      </c>
      <c r="F23">
        <v>15.170074100526699</v>
      </c>
      <c r="G23">
        <v>46.077028836711001</v>
      </c>
      <c r="H23">
        <v>31.269187690533499</v>
      </c>
      <c r="I23">
        <v>43.220096903882002</v>
      </c>
      <c r="J23">
        <v>51.175046755163301</v>
      </c>
      <c r="K23">
        <v>53.241719492531402</v>
      </c>
    </row>
    <row r="24" spans="1:11" x14ac:dyDescent="0.3">
      <c r="A24" t="s">
        <v>40</v>
      </c>
      <c r="B24" t="s">
        <v>38</v>
      </c>
      <c r="C24" t="s">
        <v>13</v>
      </c>
      <c r="D24">
        <v>1.3795200347486101</v>
      </c>
      <c r="E24">
        <v>1.3795200347486101</v>
      </c>
      <c r="F24">
        <v>1.3795200347486101</v>
      </c>
      <c r="G24">
        <v>1.3795200347486101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1.2150724637681101</v>
      </c>
      <c r="E25">
        <v>1.2150724637681101</v>
      </c>
      <c r="F25">
        <v>1.2150724637681101</v>
      </c>
      <c r="G25">
        <v>1.2150724637681101</v>
      </c>
      <c r="H25">
        <v>20.825966514891199</v>
      </c>
      <c r="I25">
        <v>20.825966514891199</v>
      </c>
      <c r="J25">
        <v>20.825966514891199</v>
      </c>
      <c r="K25">
        <v>20.825966514891199</v>
      </c>
    </row>
    <row r="26" spans="1:11" x14ac:dyDescent="0.3">
      <c r="A26" t="s">
        <v>42</v>
      </c>
      <c r="B26" t="s">
        <v>38</v>
      </c>
      <c r="C26" t="s">
        <v>13</v>
      </c>
      <c r="D26">
        <v>0.93884297520661097</v>
      </c>
      <c r="E26">
        <v>0.93884297520661097</v>
      </c>
      <c r="F26">
        <v>0.93884297520661097</v>
      </c>
      <c r="G26">
        <v>0.93884297520661097</v>
      </c>
      <c r="H26">
        <v>19.8820533556631</v>
      </c>
      <c r="I26">
        <v>19.8820533556631</v>
      </c>
      <c r="J26">
        <v>19.8820533556631</v>
      </c>
      <c r="K26">
        <v>19.8820533556631</v>
      </c>
    </row>
    <row r="27" spans="1:11" x14ac:dyDescent="0.3">
      <c r="A27" t="s">
        <v>43</v>
      </c>
      <c r="B27" t="s">
        <v>38</v>
      </c>
      <c r="C27" t="s">
        <v>13</v>
      </c>
      <c r="D27">
        <v>3.2098461538461498</v>
      </c>
      <c r="E27">
        <v>3.2098461538461498</v>
      </c>
      <c r="F27">
        <v>3.2098461538461498</v>
      </c>
      <c r="G27">
        <v>3.2098461538461498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6.5010000000000003</v>
      </c>
      <c r="E28">
        <v>9.9085000000000001</v>
      </c>
      <c r="F28">
        <v>13.079499999999999</v>
      </c>
      <c r="G28">
        <v>30.603000000000002</v>
      </c>
      <c r="H28">
        <v>22.7529549093457</v>
      </c>
      <c r="I28">
        <v>37.3121155537535</v>
      </c>
      <c r="J28">
        <v>46.784750103927202</v>
      </c>
      <c r="K28">
        <v>50.868745446196101</v>
      </c>
    </row>
    <row r="29" spans="1:11" x14ac:dyDescent="0.3">
      <c r="A29" t="s">
        <v>45</v>
      </c>
      <c r="B29" t="s">
        <v>38</v>
      </c>
      <c r="C29" t="s">
        <v>39</v>
      </c>
      <c r="D29">
        <v>7.0380000000000003</v>
      </c>
      <c r="E29">
        <v>10.444000000000001</v>
      </c>
      <c r="F29">
        <v>13.327999999999999</v>
      </c>
      <c r="G29">
        <v>31.004000000000001</v>
      </c>
      <c r="H29">
        <v>23.469307912328699</v>
      </c>
      <c r="I29">
        <v>38.036593402486901</v>
      </c>
      <c r="J29">
        <v>48.025522393185597</v>
      </c>
      <c r="K29">
        <v>53.169039700391302</v>
      </c>
    </row>
    <row r="30" spans="1:11" x14ac:dyDescent="0.3">
      <c r="A30" t="s">
        <v>46</v>
      </c>
      <c r="B30" t="s">
        <v>38</v>
      </c>
      <c r="C30" t="s">
        <v>39</v>
      </c>
      <c r="D30">
        <v>5.8579999999999997</v>
      </c>
      <c r="E30">
        <v>8.2420000000000009</v>
      </c>
      <c r="F30">
        <v>16.442</v>
      </c>
      <c r="G30">
        <v>67.518000000000001</v>
      </c>
      <c r="H30">
        <v>31.792014871773201</v>
      </c>
      <c r="I30">
        <v>38.856509408008499</v>
      </c>
      <c r="J30">
        <v>44.748506522297298</v>
      </c>
      <c r="K30">
        <v>52.635867351234801</v>
      </c>
    </row>
    <row r="31" spans="1:11" x14ac:dyDescent="0.3">
      <c r="A31" t="s">
        <v>47</v>
      </c>
      <c r="B31" t="s">
        <v>38</v>
      </c>
      <c r="C31" t="s">
        <v>15</v>
      </c>
      <c r="D31">
        <v>2.53935277666799</v>
      </c>
      <c r="E31">
        <v>2.53935277666799</v>
      </c>
      <c r="F31">
        <v>2.53935277666799</v>
      </c>
      <c r="G31">
        <v>2.53935277666799</v>
      </c>
      <c r="H31">
        <v>27.9725026962215</v>
      </c>
      <c r="I31">
        <v>27.9725026962215</v>
      </c>
      <c r="J31">
        <v>27.9725026962215</v>
      </c>
      <c r="K31">
        <v>27.9725026962215</v>
      </c>
    </row>
    <row r="32" spans="1:11" x14ac:dyDescent="0.3">
      <c r="A32" t="s">
        <v>48</v>
      </c>
      <c r="B32" t="s">
        <v>38</v>
      </c>
      <c r="C32" t="s">
        <v>15</v>
      </c>
      <c r="D32">
        <v>6.9189907038512599</v>
      </c>
      <c r="E32">
        <v>6.9189907038512599</v>
      </c>
      <c r="F32">
        <v>6.9189907038512599</v>
      </c>
      <c r="G32">
        <v>6.9189907038512599</v>
      </c>
      <c r="H32">
        <v>32.806141721329702</v>
      </c>
      <c r="I32">
        <v>32.806141721329702</v>
      </c>
      <c r="J32">
        <v>32.806141721329702</v>
      </c>
      <c r="K32">
        <v>32.806141721329702</v>
      </c>
    </row>
    <row r="33" spans="1:11" x14ac:dyDescent="0.3">
      <c r="A33" t="s">
        <v>49</v>
      </c>
      <c r="B33" t="s">
        <v>38</v>
      </c>
      <c r="C33" t="s">
        <v>15</v>
      </c>
      <c r="D33">
        <v>1.9623572971305101</v>
      </c>
      <c r="E33">
        <v>1.9623572971305101</v>
      </c>
      <c r="F33">
        <v>1.9623572971305101</v>
      </c>
      <c r="G33">
        <v>1.9623572971305101</v>
      </c>
      <c r="H33">
        <v>20.772059267138602</v>
      </c>
      <c r="I33">
        <v>20.772059267138602</v>
      </c>
      <c r="J33">
        <v>20.772059267138602</v>
      </c>
      <c r="K33">
        <v>20.772059267138602</v>
      </c>
    </row>
    <row r="34" spans="1:11" x14ac:dyDescent="0.3">
      <c r="A34" t="s">
        <v>50</v>
      </c>
      <c r="B34" t="s">
        <v>38</v>
      </c>
      <c r="C34" t="s">
        <v>15</v>
      </c>
      <c r="D34">
        <v>2.3875205254515599</v>
      </c>
      <c r="E34">
        <v>2.3875205254515599</v>
      </c>
      <c r="F34">
        <v>2.3875205254515599</v>
      </c>
      <c r="G34">
        <v>2.3875205254515599</v>
      </c>
      <c r="H34">
        <v>33.784741626709597</v>
      </c>
      <c r="I34">
        <v>33.784741626709597</v>
      </c>
      <c r="J34">
        <v>33.784741626709597</v>
      </c>
      <c r="K34">
        <v>33.784741626709597</v>
      </c>
    </row>
    <row r="35" spans="1:11" x14ac:dyDescent="0.3">
      <c r="A35" t="s">
        <v>51</v>
      </c>
      <c r="B35" t="s">
        <v>52</v>
      </c>
      <c r="C35" t="s">
        <v>13</v>
      </c>
      <c r="D35">
        <v>2.1668571428571402</v>
      </c>
      <c r="E35">
        <v>2.1668571428571402</v>
      </c>
      <c r="F35">
        <v>2.1668571428571402</v>
      </c>
      <c r="G35">
        <v>2.1668571428571402</v>
      </c>
      <c r="H35">
        <v>20.915248456212002</v>
      </c>
      <c r="I35">
        <v>20.915248456212002</v>
      </c>
      <c r="J35">
        <v>20.915248456212002</v>
      </c>
      <c r="K35">
        <v>20.915248456212002</v>
      </c>
    </row>
    <row r="36" spans="1:11" x14ac:dyDescent="0.3">
      <c r="A36" t="s">
        <v>53</v>
      </c>
      <c r="B36" t="s">
        <v>52</v>
      </c>
      <c r="C36" t="s">
        <v>13</v>
      </c>
      <c r="D36">
        <v>3.8854705061941002</v>
      </c>
      <c r="E36">
        <v>3.8854705061941002</v>
      </c>
      <c r="F36">
        <v>3.8854705061941002</v>
      </c>
      <c r="G36">
        <v>3.8854705061941002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3.7029749355821</v>
      </c>
      <c r="E37">
        <v>3.7029749355821</v>
      </c>
      <c r="F37">
        <v>3.7029749355821</v>
      </c>
      <c r="G37">
        <v>3.7029749355821</v>
      </c>
      <c r="H37">
        <v>35.776270116672499</v>
      </c>
      <c r="I37">
        <v>35.776270116672499</v>
      </c>
      <c r="J37">
        <v>35.776270116672499</v>
      </c>
      <c r="K37">
        <v>35.776270116672499</v>
      </c>
    </row>
    <row r="38" spans="1:11" x14ac:dyDescent="0.3">
      <c r="A38" t="s">
        <v>55</v>
      </c>
      <c r="B38" t="s">
        <v>52</v>
      </c>
      <c r="C38" t="s">
        <v>39</v>
      </c>
      <c r="D38">
        <v>5.4640000000000004</v>
      </c>
      <c r="E38">
        <v>10.210000000000001</v>
      </c>
      <c r="F38">
        <v>21.891999999999999</v>
      </c>
      <c r="G38">
        <v>73.846000000000004</v>
      </c>
      <c r="H38">
        <v>31.424994714653799</v>
      </c>
      <c r="I38">
        <v>36.434043867685602</v>
      </c>
      <c r="J38">
        <v>42.772153401764498</v>
      </c>
      <c r="K38">
        <v>50.224769255313902</v>
      </c>
    </row>
    <row r="39" spans="1:11" x14ac:dyDescent="0.3">
      <c r="A39" t="s">
        <v>56</v>
      </c>
      <c r="B39" t="s">
        <v>52</v>
      </c>
      <c r="C39" t="s">
        <v>39</v>
      </c>
      <c r="D39">
        <v>7.0666666666666602</v>
      </c>
      <c r="E39">
        <v>8.1226666666666603</v>
      </c>
      <c r="F39">
        <v>9.6826666666666608</v>
      </c>
      <c r="G39">
        <v>16.322666666666599</v>
      </c>
      <c r="H39">
        <v>22.224929703188799</v>
      </c>
      <c r="I39">
        <v>37.701560371243801</v>
      </c>
      <c r="J39">
        <v>48.618067039536903</v>
      </c>
      <c r="K39">
        <v>51.9352718920168</v>
      </c>
    </row>
    <row r="40" spans="1:11" x14ac:dyDescent="0.3">
      <c r="A40" t="s">
        <v>57</v>
      </c>
      <c r="B40" t="s">
        <v>52</v>
      </c>
      <c r="C40" t="s">
        <v>39</v>
      </c>
      <c r="D40">
        <v>5.766</v>
      </c>
      <c r="E40">
        <v>12.358000000000001</v>
      </c>
      <c r="F40">
        <v>29.19</v>
      </c>
      <c r="G40">
        <v>82.744</v>
      </c>
      <c r="H40">
        <v>34.654870544347702</v>
      </c>
      <c r="I40">
        <v>39.5563716815278</v>
      </c>
      <c r="J40">
        <v>45.845818685666998</v>
      </c>
      <c r="K40">
        <v>51.260682906777703</v>
      </c>
    </row>
    <row r="41" spans="1:11" x14ac:dyDescent="0.3">
      <c r="A41" t="s">
        <v>58</v>
      </c>
      <c r="B41" t="s">
        <v>52</v>
      </c>
      <c r="C41" t="s">
        <v>15</v>
      </c>
      <c r="D41">
        <v>2.94754031434986</v>
      </c>
      <c r="E41">
        <v>2.94754031434986</v>
      </c>
      <c r="F41">
        <v>2.94754031434986</v>
      </c>
      <c r="G41">
        <v>2.94754031434986</v>
      </c>
      <c r="H41">
        <v>15.8098890237567</v>
      </c>
      <c r="I41">
        <v>15.8098890237567</v>
      </c>
      <c r="J41">
        <v>15.8098890237567</v>
      </c>
      <c r="K41">
        <v>15.8098890237567</v>
      </c>
    </row>
    <row r="42" spans="1:11" x14ac:dyDescent="0.3">
      <c r="A42" t="s">
        <v>59</v>
      </c>
      <c r="B42" t="s">
        <v>52</v>
      </c>
      <c r="C42" t="s">
        <v>15</v>
      </c>
      <c r="D42">
        <v>8.9984101748807603</v>
      </c>
      <c r="E42">
        <v>8.9984101748807603</v>
      </c>
      <c r="F42">
        <v>8.9984101748807603</v>
      </c>
      <c r="G42">
        <v>8.9984101748807603</v>
      </c>
      <c r="H42">
        <v>37.767157422891202</v>
      </c>
      <c r="I42">
        <v>37.767157422891202</v>
      </c>
      <c r="J42">
        <v>37.767157422891202</v>
      </c>
      <c r="K42">
        <v>37.767157422891202</v>
      </c>
    </row>
    <row r="43" spans="1:11" x14ac:dyDescent="0.3">
      <c r="A43" t="s">
        <v>60</v>
      </c>
      <c r="B43" t="s">
        <v>52</v>
      </c>
      <c r="C43" t="s">
        <v>15</v>
      </c>
      <c r="D43">
        <v>2.3861707700366601</v>
      </c>
      <c r="E43">
        <v>2.3861707700366601</v>
      </c>
      <c r="F43">
        <v>2.3861707700366601</v>
      </c>
      <c r="G43">
        <v>2.3861707700366601</v>
      </c>
      <c r="H43">
        <v>18.337857219228798</v>
      </c>
      <c r="I43">
        <v>18.337857219228798</v>
      </c>
      <c r="J43">
        <v>18.337857219228798</v>
      </c>
      <c r="K43">
        <v>18.337857219228798</v>
      </c>
    </row>
    <row r="44" spans="1:11" x14ac:dyDescent="0.3">
      <c r="A44" t="s">
        <v>61</v>
      </c>
      <c r="B44" t="s">
        <v>52</v>
      </c>
      <c r="C44" t="s">
        <v>15</v>
      </c>
      <c r="D44">
        <v>2.5115697310819201</v>
      </c>
      <c r="E44">
        <v>2.5115697310819201</v>
      </c>
      <c r="F44">
        <v>2.5115697310819201</v>
      </c>
      <c r="G44">
        <v>2.5115697310819201</v>
      </c>
      <c r="H44">
        <v>33.856250437835698</v>
      </c>
      <c r="I44">
        <v>33.856250437835698</v>
      </c>
      <c r="J44">
        <v>33.856250437835698</v>
      </c>
      <c r="K44">
        <v>33.856250437835698</v>
      </c>
    </row>
    <row r="45" spans="1:11" x14ac:dyDescent="0.3">
      <c r="A45" t="s">
        <v>62</v>
      </c>
      <c r="B45" t="s">
        <v>63</v>
      </c>
      <c r="C45" t="s">
        <v>15</v>
      </c>
      <c r="D45">
        <v>1.09696143043498</v>
      </c>
      <c r="E45">
        <v>1.09696143043498</v>
      </c>
      <c r="F45">
        <v>1.09696143043498</v>
      </c>
      <c r="G45">
        <v>1.09696143043498</v>
      </c>
      <c r="H45">
        <v>16.859849367041502</v>
      </c>
      <c r="I45">
        <v>16.859849367041502</v>
      </c>
      <c r="J45">
        <v>16.859849367041502</v>
      </c>
      <c r="K45">
        <v>16.859849367041502</v>
      </c>
    </row>
    <row r="46" spans="1:11" x14ac:dyDescent="0.3">
      <c r="A46" t="s">
        <v>64</v>
      </c>
      <c r="B46" t="s">
        <v>63</v>
      </c>
      <c r="C46" t="s">
        <v>15</v>
      </c>
      <c r="D46">
        <v>0.696215820140488</v>
      </c>
      <c r="E46">
        <v>0.696215820140488</v>
      </c>
      <c r="F46">
        <v>0.696215820140488</v>
      </c>
      <c r="G46">
        <v>0.696215820140488</v>
      </c>
      <c r="H46">
        <v>13.7325626187249</v>
      </c>
      <c r="I46">
        <v>13.7325626187249</v>
      </c>
      <c r="J46">
        <v>13.7325626187249</v>
      </c>
      <c r="K46">
        <v>13.7325626187249</v>
      </c>
    </row>
    <row r="47" spans="1:11" x14ac:dyDescent="0.3">
      <c r="A47" t="s">
        <v>65</v>
      </c>
      <c r="B47" t="s">
        <v>63</v>
      </c>
      <c r="C47" t="s">
        <v>15</v>
      </c>
      <c r="D47">
        <v>1.67786689789724</v>
      </c>
      <c r="E47">
        <v>1.67786689789724</v>
      </c>
      <c r="F47">
        <v>1.67786689789724</v>
      </c>
      <c r="G47">
        <v>1.67786689789724</v>
      </c>
      <c r="H47">
        <v>17.241917685154799</v>
      </c>
      <c r="I47">
        <v>17.241917685154799</v>
      </c>
      <c r="J47">
        <v>17.241917685154799</v>
      </c>
      <c r="K47">
        <v>17.241917685154799</v>
      </c>
    </row>
    <row r="48" spans="1:11" x14ac:dyDescent="0.3">
      <c r="A48" t="s">
        <v>66</v>
      </c>
      <c r="B48" t="s">
        <v>63</v>
      </c>
      <c r="C48" t="s">
        <v>15</v>
      </c>
      <c r="D48">
        <v>4.17805200528867</v>
      </c>
      <c r="E48">
        <v>4.17805200528867</v>
      </c>
      <c r="F48">
        <v>4.17805200528867</v>
      </c>
      <c r="G48">
        <v>4.17805200528867</v>
      </c>
      <c r="H48">
        <v>10.0700530488149</v>
      </c>
      <c r="I48">
        <v>10.0700530488149</v>
      </c>
      <c r="J48">
        <v>10.0700530488149</v>
      </c>
      <c r="K48">
        <v>10.0700530488149</v>
      </c>
    </row>
    <row r="49" spans="1:11" x14ac:dyDescent="0.3">
      <c r="A49" t="s">
        <v>67</v>
      </c>
      <c r="B49" t="s">
        <v>63</v>
      </c>
      <c r="C49" t="s">
        <v>15</v>
      </c>
      <c r="D49">
        <v>1.84331360946745</v>
      </c>
      <c r="E49">
        <v>1.84331360946745</v>
      </c>
      <c r="F49">
        <v>1.84331360946745</v>
      </c>
      <c r="G49">
        <v>1.84331360946745</v>
      </c>
      <c r="H49">
        <v>31.571696383473999</v>
      </c>
      <c r="I49">
        <v>31.571696383473999</v>
      </c>
      <c r="J49">
        <v>31.571696383473999</v>
      </c>
      <c r="K49">
        <v>31.571696383473999</v>
      </c>
    </row>
    <row r="50" spans="1:11" x14ac:dyDescent="0.3">
      <c r="A50" t="s">
        <v>68</v>
      </c>
      <c r="B50" t="s">
        <v>63</v>
      </c>
      <c r="C50" t="s">
        <v>15</v>
      </c>
      <c r="D50">
        <v>1.470555369315</v>
      </c>
      <c r="E50">
        <v>1.470555369315</v>
      </c>
      <c r="F50">
        <v>1.470555369315</v>
      </c>
      <c r="G50">
        <v>1.470555369315</v>
      </c>
      <c r="H50">
        <v>34.816378078090899</v>
      </c>
      <c r="I50">
        <v>34.816378078090899</v>
      </c>
      <c r="J50">
        <v>34.816378078090899</v>
      </c>
      <c r="K50">
        <v>34.816378078090899</v>
      </c>
    </row>
    <row r="51" spans="1:11" x14ac:dyDescent="0.3">
      <c r="A51" t="s">
        <v>69</v>
      </c>
      <c r="B51" t="s">
        <v>63</v>
      </c>
      <c r="C51" t="s">
        <v>15</v>
      </c>
      <c r="D51">
        <v>2.5215759849906099</v>
      </c>
      <c r="E51">
        <v>2.5215759849906099</v>
      </c>
      <c r="F51">
        <v>2.5215759849906099</v>
      </c>
      <c r="G51">
        <v>2.5215759849906099</v>
      </c>
      <c r="H51">
        <v>29.028830786656901</v>
      </c>
      <c r="I51">
        <v>29.028830786656901</v>
      </c>
      <c r="J51">
        <v>29.028830786656901</v>
      </c>
      <c r="K51">
        <v>29.028830786656901</v>
      </c>
    </row>
    <row r="52" spans="1:11" x14ac:dyDescent="0.3">
      <c r="A52" t="s">
        <v>70</v>
      </c>
      <c r="B52" t="s">
        <v>71</v>
      </c>
      <c r="C52" t="s">
        <v>39</v>
      </c>
      <c r="D52">
        <v>4.8511999999999897</v>
      </c>
      <c r="E52">
        <v>5.3792</v>
      </c>
      <c r="F52">
        <v>6.1418666666666599</v>
      </c>
      <c r="G52">
        <v>11.446399999999899</v>
      </c>
      <c r="H52">
        <v>49.1767064873343</v>
      </c>
      <c r="I52">
        <v>53.676608359913502</v>
      </c>
      <c r="J52">
        <v>53.8903930871626</v>
      </c>
      <c r="K52">
        <v>53.894932238665298</v>
      </c>
    </row>
    <row r="53" spans="1:11" x14ac:dyDescent="0.3">
      <c r="A53" t="s">
        <v>72</v>
      </c>
      <c r="B53" t="s">
        <v>71</v>
      </c>
      <c r="C53" t="s">
        <v>39</v>
      </c>
      <c r="D53">
        <v>3.2074666666666598</v>
      </c>
      <c r="E53">
        <v>3.8959999999999999</v>
      </c>
      <c r="F53">
        <v>5.0117333333333303</v>
      </c>
      <c r="G53">
        <v>11.7194666666666</v>
      </c>
      <c r="H53">
        <v>42.064998405456102</v>
      </c>
      <c r="I53">
        <v>52.360568296794803</v>
      </c>
      <c r="J53">
        <v>52.911237362059403</v>
      </c>
      <c r="K53">
        <v>52.927421032185698</v>
      </c>
    </row>
    <row r="54" spans="1:11" x14ac:dyDescent="0.3">
      <c r="A54" t="s">
        <v>73</v>
      </c>
      <c r="B54" t="s">
        <v>71</v>
      </c>
      <c r="C54" t="s">
        <v>39</v>
      </c>
      <c r="D54">
        <v>1.9279999999999999</v>
      </c>
      <c r="E54">
        <v>2.0760000000000001</v>
      </c>
      <c r="F54">
        <v>2.35866666666666</v>
      </c>
      <c r="G54">
        <v>8.9359999999999999</v>
      </c>
      <c r="H54">
        <v>58.219993480063998</v>
      </c>
      <c r="I54">
        <v>58.3549374276515</v>
      </c>
      <c r="J54">
        <v>58.355475595157898</v>
      </c>
      <c r="K54">
        <v>58.356518351949198</v>
      </c>
    </row>
    <row r="55" spans="1:11" x14ac:dyDescent="0.3">
      <c r="A55" t="s">
        <v>74</v>
      </c>
      <c r="B55" t="s">
        <v>71</v>
      </c>
      <c r="C55" t="s">
        <v>39</v>
      </c>
      <c r="D55">
        <v>1.5733333333333299</v>
      </c>
      <c r="E55">
        <v>1.7326666666666599</v>
      </c>
      <c r="F55">
        <v>3.1726666666666601</v>
      </c>
      <c r="G55">
        <v>9.0586666666666602</v>
      </c>
      <c r="H55">
        <v>57.981200313577098</v>
      </c>
      <c r="I55">
        <v>58.155713295805697</v>
      </c>
      <c r="J55">
        <v>58.156171515321397</v>
      </c>
      <c r="K55">
        <v>58.156292746705702</v>
      </c>
    </row>
    <row r="56" spans="1:11" x14ac:dyDescent="0.3">
      <c r="A56" t="s">
        <v>75</v>
      </c>
      <c r="B56" t="s">
        <v>71</v>
      </c>
      <c r="C56" t="s">
        <v>39</v>
      </c>
      <c r="D56">
        <v>1.9279999999999999</v>
      </c>
      <c r="E56">
        <v>2.0760000000000001</v>
      </c>
      <c r="F56">
        <v>2.35866666666666</v>
      </c>
      <c r="G56">
        <v>8.9359999999999999</v>
      </c>
      <c r="H56">
        <v>58.219993480063998</v>
      </c>
      <c r="I56">
        <v>58.3549374276515</v>
      </c>
      <c r="J56">
        <v>58.355475595157898</v>
      </c>
      <c r="K56">
        <v>58.356518351949198</v>
      </c>
    </row>
    <row r="57" spans="1:11" x14ac:dyDescent="0.3">
      <c r="A57" t="s">
        <v>76</v>
      </c>
      <c r="B57" t="s">
        <v>71</v>
      </c>
      <c r="C57" t="s">
        <v>39</v>
      </c>
      <c r="D57">
        <v>1.5733333333333299</v>
      </c>
      <c r="E57">
        <v>1.7326666666666599</v>
      </c>
      <c r="F57">
        <v>3.1726666666666601</v>
      </c>
      <c r="G57">
        <v>9.0586666666666602</v>
      </c>
      <c r="H57">
        <v>57.981200313577098</v>
      </c>
      <c r="I57">
        <v>58.155713295805697</v>
      </c>
      <c r="J57">
        <v>58.156171515321397</v>
      </c>
      <c r="K57">
        <v>58.156292746705702</v>
      </c>
    </row>
    <row r="58" spans="1:11" x14ac:dyDescent="0.3">
      <c r="A58" t="s">
        <v>77</v>
      </c>
      <c r="B58" t="s">
        <v>71</v>
      </c>
      <c r="C58" t="s">
        <v>39</v>
      </c>
      <c r="D58">
        <v>1.9279999999999999</v>
      </c>
      <c r="E58">
        <v>2.0760000000000001</v>
      </c>
      <c r="F58">
        <v>2.35866666666666</v>
      </c>
      <c r="G58">
        <v>8.9359999999999999</v>
      </c>
      <c r="H58">
        <v>58.219993480063998</v>
      </c>
      <c r="I58">
        <v>58.3549374276515</v>
      </c>
      <c r="J58">
        <v>58.355475595157898</v>
      </c>
      <c r="K58">
        <v>58.356518351949198</v>
      </c>
    </row>
    <row r="59" spans="1:11" x14ac:dyDescent="0.3">
      <c r="A59" t="s">
        <v>78</v>
      </c>
      <c r="B59" t="s">
        <v>71</v>
      </c>
      <c r="C59" t="s">
        <v>39</v>
      </c>
      <c r="D59">
        <v>1.5733333333333299</v>
      </c>
      <c r="E59">
        <v>1.7326666666666599</v>
      </c>
      <c r="F59">
        <v>3.1726666666666601</v>
      </c>
      <c r="G59">
        <v>9.0586666666666602</v>
      </c>
      <c r="H59">
        <v>57.981200313577098</v>
      </c>
      <c r="I59">
        <v>58.155713295805697</v>
      </c>
      <c r="J59">
        <v>58.156171515321397</v>
      </c>
      <c r="K59">
        <v>58.156292746705702</v>
      </c>
    </row>
    <row r="60" spans="1:11" x14ac:dyDescent="0.3">
      <c r="A60" t="s">
        <v>79</v>
      </c>
      <c r="B60" t="s">
        <v>71</v>
      </c>
      <c r="C60" t="s">
        <v>39</v>
      </c>
      <c r="D60">
        <v>3.41333333333333</v>
      </c>
      <c r="E60">
        <v>4.0960000000000001</v>
      </c>
      <c r="F60">
        <v>5.0853333333333302</v>
      </c>
      <c r="G60">
        <v>9.8565333333333296</v>
      </c>
      <c r="H60">
        <v>30.000255879649998</v>
      </c>
      <c r="I60">
        <v>48.421209629403002</v>
      </c>
      <c r="J60">
        <v>52.2437633443393</v>
      </c>
      <c r="K60">
        <v>53.285004575908602</v>
      </c>
    </row>
    <row r="61" spans="1:11" x14ac:dyDescent="0.3">
      <c r="A61" t="s">
        <v>80</v>
      </c>
      <c r="B61" t="s">
        <v>71</v>
      </c>
      <c r="C61" t="s">
        <v>39</v>
      </c>
      <c r="D61">
        <v>2.7007999999999899</v>
      </c>
      <c r="E61">
        <v>3.5226666666666602</v>
      </c>
      <c r="F61">
        <v>5.6645333333333303</v>
      </c>
      <c r="G61">
        <v>14.619733333333301</v>
      </c>
      <c r="H61">
        <v>40.4083380302744</v>
      </c>
      <c r="I61">
        <v>52.497367745833401</v>
      </c>
      <c r="J61">
        <v>52.899300084866802</v>
      </c>
      <c r="K61">
        <v>53.013718862611</v>
      </c>
    </row>
    <row r="62" spans="1:11" x14ac:dyDescent="0.3">
      <c r="A62" t="s">
        <v>70</v>
      </c>
      <c r="B62" t="s">
        <v>81</v>
      </c>
      <c r="C62" t="s">
        <v>39</v>
      </c>
      <c r="D62">
        <v>1.49328322315805</v>
      </c>
      <c r="E62">
        <v>2.2016263436350001</v>
      </c>
      <c r="F62">
        <v>4.5603838797355696</v>
      </c>
      <c r="G62">
        <v>8.8566155498137604</v>
      </c>
      <c r="H62">
        <v>59.507840742802102</v>
      </c>
      <c r="I62">
        <v>60.195906035868099</v>
      </c>
      <c r="J62">
        <v>60.1971367814239</v>
      </c>
      <c r="K62">
        <v>60.1965793895518</v>
      </c>
    </row>
    <row r="63" spans="1:11" x14ac:dyDescent="0.3">
      <c r="A63" t="s">
        <v>82</v>
      </c>
      <c r="B63" t="s">
        <v>81</v>
      </c>
      <c r="C63" t="s">
        <v>39</v>
      </c>
      <c r="D63">
        <v>3.0773950224295299</v>
      </c>
      <c r="E63">
        <v>3.7773225335392402</v>
      </c>
      <c r="F63">
        <v>4.8931051509134598</v>
      </c>
      <c r="G63">
        <v>10.2151764421612</v>
      </c>
      <c r="H63">
        <v>33.931870881538998</v>
      </c>
      <c r="I63">
        <v>51.042716662295803</v>
      </c>
      <c r="J63">
        <v>53.140328629538502</v>
      </c>
      <c r="K63">
        <v>53.368529402497003</v>
      </c>
    </row>
    <row r="64" spans="1:11" x14ac:dyDescent="0.3">
      <c r="A64" t="s">
        <v>72</v>
      </c>
      <c r="B64" t="s">
        <v>81</v>
      </c>
      <c r="C64" t="s">
        <v>39</v>
      </c>
      <c r="D64">
        <v>3.2565053696216899</v>
      </c>
      <c r="E64">
        <v>3.96293363342085</v>
      </c>
      <c r="F64">
        <v>5.1268286583586802</v>
      </c>
      <c r="G64">
        <v>12.585448533599999</v>
      </c>
      <c r="H64">
        <v>44.345505257612302</v>
      </c>
      <c r="I64">
        <v>52.937948631703001</v>
      </c>
      <c r="J64">
        <v>53.283392513654597</v>
      </c>
      <c r="K64">
        <v>53.358154039874599</v>
      </c>
    </row>
    <row r="65" spans="1:11" x14ac:dyDescent="0.3">
      <c r="A65" t="s">
        <v>83</v>
      </c>
      <c r="B65" t="s">
        <v>81</v>
      </c>
      <c r="C65" t="s">
        <v>39</v>
      </c>
      <c r="D65">
        <v>1.6966666666666601</v>
      </c>
      <c r="E65">
        <v>2.0153333333333299</v>
      </c>
      <c r="F65">
        <v>4.8953333333333298</v>
      </c>
      <c r="G65">
        <v>16.6673333333333</v>
      </c>
      <c r="H65">
        <v>54.9709003569373</v>
      </c>
      <c r="I65">
        <v>55.145413339165799</v>
      </c>
      <c r="J65">
        <v>55.145871558681598</v>
      </c>
      <c r="K65">
        <v>55.145992790065897</v>
      </c>
    </row>
    <row r="66" spans="1:11" x14ac:dyDescent="0.3">
      <c r="A66" t="s">
        <v>84</v>
      </c>
      <c r="B66" t="s">
        <v>81</v>
      </c>
      <c r="C66" t="s">
        <v>39</v>
      </c>
      <c r="D66">
        <v>1.82</v>
      </c>
      <c r="E66">
        <v>2.298</v>
      </c>
      <c r="F66">
        <v>6.6180000000000003</v>
      </c>
      <c r="G66">
        <v>24.276</v>
      </c>
      <c r="H66">
        <v>53.2099877663805</v>
      </c>
      <c r="I66">
        <v>53.384500748609</v>
      </c>
      <c r="J66">
        <v>53.384958968124799</v>
      </c>
      <c r="K66">
        <v>53.385080199508998</v>
      </c>
    </row>
    <row r="67" spans="1:11" x14ac:dyDescent="0.3">
      <c r="A67" t="s">
        <v>85</v>
      </c>
      <c r="B67" t="s">
        <v>81</v>
      </c>
      <c r="C67" t="s">
        <v>39</v>
      </c>
      <c r="D67">
        <v>1.6966666666666601</v>
      </c>
      <c r="E67">
        <v>2.0153333333333299</v>
      </c>
      <c r="F67">
        <v>4.8953333333333298</v>
      </c>
      <c r="G67">
        <v>16.6673333333333</v>
      </c>
      <c r="H67">
        <v>54.9709003569373</v>
      </c>
      <c r="I67">
        <v>55.145413339165799</v>
      </c>
      <c r="J67">
        <v>55.145871558681598</v>
      </c>
      <c r="K67">
        <v>55.145992790065897</v>
      </c>
    </row>
    <row r="68" spans="1:11" x14ac:dyDescent="0.3">
      <c r="A68" t="s">
        <v>86</v>
      </c>
      <c r="B68" t="s">
        <v>81</v>
      </c>
      <c r="C68" t="s">
        <v>39</v>
      </c>
      <c r="D68">
        <v>1.6966666666666601</v>
      </c>
      <c r="E68">
        <v>2.0153333333333299</v>
      </c>
      <c r="F68">
        <v>4.8953333333333298</v>
      </c>
      <c r="G68">
        <v>16.6673333333333</v>
      </c>
      <c r="H68">
        <v>54.9709003569373</v>
      </c>
      <c r="I68">
        <v>55.145413339165799</v>
      </c>
      <c r="J68">
        <v>55.145871558681598</v>
      </c>
      <c r="K68">
        <v>55.145992790065897</v>
      </c>
    </row>
    <row r="69" spans="1:11" x14ac:dyDescent="0.3">
      <c r="A69" t="s">
        <v>87</v>
      </c>
      <c r="B69" t="s">
        <v>81</v>
      </c>
      <c r="C69" t="s">
        <v>39</v>
      </c>
      <c r="D69">
        <v>3.5853688175962999</v>
      </c>
      <c r="E69">
        <v>4.2636668229085197</v>
      </c>
      <c r="F69">
        <v>5.2286165651094496</v>
      </c>
      <c r="G69">
        <v>9.9422599517386203</v>
      </c>
      <c r="H69">
        <v>30.706201013306401</v>
      </c>
      <c r="I69">
        <v>48.285182650964799</v>
      </c>
      <c r="J69">
        <v>52.1662695983199</v>
      </c>
      <c r="K69">
        <v>53.136189635469798</v>
      </c>
    </row>
    <row r="70" spans="1:11" x14ac:dyDescent="0.3">
      <c r="A70" t="s">
        <v>79</v>
      </c>
      <c r="B70" t="s">
        <v>81</v>
      </c>
      <c r="C70" t="s">
        <v>39</v>
      </c>
      <c r="D70">
        <v>3.2325423728813498</v>
      </c>
      <c r="E70">
        <v>3.8892822766269002</v>
      </c>
      <c r="F70">
        <v>4.8770705168445199</v>
      </c>
      <c r="G70">
        <v>9.4292529817953508</v>
      </c>
      <c r="H70">
        <v>30.927348011519499</v>
      </c>
      <c r="I70">
        <v>46.558428264978602</v>
      </c>
      <c r="J70">
        <v>47.958614599100102</v>
      </c>
      <c r="K70">
        <v>48.120070441127901</v>
      </c>
    </row>
    <row r="71" spans="1:11" x14ac:dyDescent="0.3">
      <c r="A71" t="s">
        <v>80</v>
      </c>
      <c r="B71" t="s">
        <v>81</v>
      </c>
      <c r="C71" t="s">
        <v>39</v>
      </c>
      <c r="D71">
        <v>2.0531157857447901</v>
      </c>
      <c r="E71">
        <v>2.4988799633253098</v>
      </c>
      <c r="F71">
        <v>2.9376426093207799</v>
      </c>
      <c r="G71">
        <v>5.7405890871961498</v>
      </c>
      <c r="H71">
        <v>51.203380408826398</v>
      </c>
      <c r="I71">
        <v>55.132508005153603</v>
      </c>
      <c r="J71">
        <v>55.3508034683937</v>
      </c>
      <c r="K71">
        <v>55.400695114993702</v>
      </c>
    </row>
    <row r="72" spans="1:11" x14ac:dyDescent="0.3">
      <c r="A72" t="s">
        <v>88</v>
      </c>
      <c r="B72" t="s">
        <v>89</v>
      </c>
      <c r="C72" t="s">
        <v>39</v>
      </c>
      <c r="D72">
        <v>3.9973333333333301</v>
      </c>
      <c r="E72">
        <v>20.7056</v>
      </c>
      <c r="F72">
        <v>29.813333333333301</v>
      </c>
      <c r="G72">
        <v>49.372266666666597</v>
      </c>
      <c r="H72">
        <v>36.8925586190065</v>
      </c>
      <c r="I72">
        <v>53.830925415473203</v>
      </c>
      <c r="J72">
        <v>54.421400770409399</v>
      </c>
      <c r="K72">
        <v>54.4691426651694</v>
      </c>
    </row>
    <row r="74" spans="1:11" x14ac:dyDescent="0.3">
      <c r="A74" t="s">
        <v>92</v>
      </c>
      <c r="D74">
        <f>(D23+D28+D29+D30+D38+D39+D40+D52+D53+D54+D55+D56+D57+D58+D59+D60+D61+D62+D63+D64+D65+D66+D67+D68+D69+D70+D71+D72)/28</f>
        <v>3.4427554128924256</v>
      </c>
      <c r="E74">
        <f t="shared" ref="E74:K74" si="0">(E23+E28+E29+E30+E38+E39+E40+E52+E53+E54+E55+E56+E57+E58+E59+E60+E61+E62+E63+E64+E65+E66+E67+E68+E69+E70+E71+E72)/28</f>
        <v>5.258266198492942</v>
      </c>
      <c r="F74">
        <f t="shared" si="0"/>
        <v>8.4293817195527065</v>
      </c>
      <c r="G74">
        <f t="shared" si="0"/>
        <v>22.505729930345797</v>
      </c>
      <c r="H74">
        <f t="shared" si="0"/>
        <v>43.338554796486214</v>
      </c>
      <c r="I74">
        <f t="shared" si="0"/>
        <v>50.514619779408861</v>
      </c>
      <c r="J74">
        <f t="shared" si="0"/>
        <v>53.028215004157765</v>
      </c>
      <c r="K74">
        <f t="shared" si="0"/>
        <v>54.38814376100671</v>
      </c>
    </row>
    <row r="75" spans="1:11" x14ac:dyDescent="0.3">
      <c r="A75" t="s">
        <v>93</v>
      </c>
      <c r="D75">
        <f>(D24+D25+D26+D27+D31+D32+D33+D34+D35+D36+D37+D41+D42+D43+D44+D45+D46+D47+D48+D49+D50+D51)/22</f>
        <v>2.7561380737812624</v>
      </c>
      <c r="E75">
        <f t="shared" ref="E75:K75" si="1">(E24+E25+E26+E27+E31+E32+E33+E34+E35+E36+E37+E41+E42+E43+E44+E45+E46+E47+E48+E49+E50+E51)/22</f>
        <v>2.7561380737812624</v>
      </c>
      <c r="F75">
        <f t="shared" si="1"/>
        <v>2.7561380737812624</v>
      </c>
      <c r="G75">
        <f t="shared" si="1"/>
        <v>2.7561380737812624</v>
      </c>
      <c r="H75">
        <f t="shared" si="1"/>
        <v>26.438371177088108</v>
      </c>
      <c r="I75">
        <f t="shared" si="1"/>
        <v>26.438371177088108</v>
      </c>
      <c r="J75">
        <f t="shared" si="1"/>
        <v>26.438371177088108</v>
      </c>
      <c r="K75">
        <f t="shared" si="1"/>
        <v>26.438371177088108</v>
      </c>
    </row>
  </sheetData>
  <autoFilter ref="A1:K72" xr:uid="{00000000-0001-0000-0000-000000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86005-5107-4B74-B7CD-C326AEFF72BB}">
  <dimension ref="A1:K147"/>
  <sheetViews>
    <sheetView workbookViewId="0">
      <selection activeCell="D77" sqref="D77"/>
    </sheetView>
  </sheetViews>
  <sheetFormatPr defaultRowHeight="14.4" x14ac:dyDescent="0.3"/>
  <cols>
    <col min="1" max="1" width="29.33203125" bestFit="1" customWidth="1"/>
    <col min="2" max="2" width="13" bestFit="1" customWidth="1"/>
    <col min="3" max="3" width="7.33203125" bestFit="1" customWidth="1"/>
    <col min="4" max="5" width="14.44140625" bestFit="1" customWidth="1"/>
    <col min="6" max="7" width="15.5546875" bestFit="1" customWidth="1"/>
    <col min="8" max="9" width="12.33203125" bestFit="1" customWidth="1"/>
    <col min="10" max="11" width="13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7.2</v>
      </c>
      <c r="E2">
        <v>7.2</v>
      </c>
      <c r="F2">
        <v>7.2</v>
      </c>
      <c r="G2">
        <v>7.2</v>
      </c>
      <c r="H2">
        <v>20.342129338291802</v>
      </c>
      <c r="I2">
        <v>20.342129338291802</v>
      </c>
      <c r="J2">
        <v>20.342129338291802</v>
      </c>
      <c r="K2">
        <v>20.342129338291802</v>
      </c>
    </row>
    <row r="3" spans="1:11" x14ac:dyDescent="0.3">
      <c r="A3" t="s">
        <v>14</v>
      </c>
      <c r="B3" t="s">
        <v>12</v>
      </c>
      <c r="C3" t="s">
        <v>15</v>
      </c>
      <c r="D3">
        <v>4.4125560538116497</v>
      </c>
      <c r="E3">
        <v>4.4125560538116497</v>
      </c>
      <c r="F3">
        <v>4.4125560538116497</v>
      </c>
      <c r="G3">
        <v>4.4125560538116497</v>
      </c>
      <c r="H3">
        <v>36.982311376576199</v>
      </c>
      <c r="I3">
        <v>36.982311376576199</v>
      </c>
      <c r="J3">
        <v>36.982311376576199</v>
      </c>
      <c r="K3">
        <v>36.982311376576199</v>
      </c>
    </row>
    <row r="4" spans="1:11" x14ac:dyDescent="0.3">
      <c r="A4" t="s">
        <v>16</v>
      </c>
      <c r="B4" t="s">
        <v>12</v>
      </c>
      <c r="C4" t="s">
        <v>15</v>
      </c>
      <c r="D4">
        <v>7.1531190926275903</v>
      </c>
      <c r="E4">
        <v>7.1531190926275903</v>
      </c>
      <c r="F4">
        <v>7.1531190926275903</v>
      </c>
      <c r="G4">
        <v>7.1531190926275903</v>
      </c>
      <c r="H4">
        <v>17.0431148969082</v>
      </c>
      <c r="I4">
        <v>17.0431148969082</v>
      </c>
      <c r="J4">
        <v>17.0431148969082</v>
      </c>
      <c r="K4">
        <v>17.0431148969082</v>
      </c>
    </row>
    <row r="5" spans="1:11" x14ac:dyDescent="0.3">
      <c r="A5" t="s">
        <v>17</v>
      </c>
      <c r="B5" t="s">
        <v>12</v>
      </c>
      <c r="C5" t="s">
        <v>15</v>
      </c>
      <c r="D5">
        <v>27.3333333333333</v>
      </c>
      <c r="E5">
        <v>27.3333333333333</v>
      </c>
      <c r="F5">
        <v>27.3333333333333</v>
      </c>
      <c r="G5">
        <v>27.3333333333333</v>
      </c>
      <c r="H5">
        <v>33.934920932866802</v>
      </c>
      <c r="I5">
        <v>33.934920932866802</v>
      </c>
      <c r="J5">
        <v>33.934920932866802</v>
      </c>
      <c r="K5">
        <v>33.934920932866802</v>
      </c>
    </row>
    <row r="6" spans="1:11" x14ac:dyDescent="0.3">
      <c r="A6" t="s">
        <v>18</v>
      </c>
      <c r="B6" t="s">
        <v>12</v>
      </c>
      <c r="C6" t="s">
        <v>15</v>
      </c>
      <c r="D6">
        <v>5.4264919941775798</v>
      </c>
      <c r="E6">
        <v>5.4264919941775798</v>
      </c>
      <c r="F6">
        <v>5.4264919941775798</v>
      </c>
      <c r="G6">
        <v>5.4264919941775798</v>
      </c>
      <c r="H6">
        <v>35.154414097804398</v>
      </c>
      <c r="I6">
        <v>35.154414097804398</v>
      </c>
      <c r="J6">
        <v>35.154414097804398</v>
      </c>
      <c r="K6">
        <v>35.154414097804398</v>
      </c>
    </row>
    <row r="7" spans="1:11" x14ac:dyDescent="0.3">
      <c r="A7" t="s">
        <v>19</v>
      </c>
      <c r="B7" t="s">
        <v>12</v>
      </c>
      <c r="C7" t="s">
        <v>15</v>
      </c>
      <c r="D7">
        <v>1.85414585414585</v>
      </c>
      <c r="E7">
        <v>1.85414585414585</v>
      </c>
      <c r="F7">
        <v>1.85414585414585</v>
      </c>
      <c r="G7">
        <v>1.85414585414585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4.1821782178217797</v>
      </c>
      <c r="E8">
        <v>4.1821782178217797</v>
      </c>
      <c r="F8">
        <v>4.1821782178217797</v>
      </c>
      <c r="G8">
        <v>4.1821782178217797</v>
      </c>
      <c r="H8">
        <v>29.9362393886741</v>
      </c>
      <c r="I8">
        <v>29.9362393886741</v>
      </c>
      <c r="J8">
        <v>29.9362393886741</v>
      </c>
      <c r="K8">
        <v>29.9362393886741</v>
      </c>
    </row>
    <row r="9" spans="1:11" x14ac:dyDescent="0.3">
      <c r="A9" t="s">
        <v>21</v>
      </c>
      <c r="B9" t="s">
        <v>12</v>
      </c>
      <c r="C9" t="s">
        <v>15</v>
      </c>
      <c r="D9">
        <v>194</v>
      </c>
      <c r="E9">
        <v>194</v>
      </c>
      <c r="F9">
        <v>194</v>
      </c>
      <c r="G9">
        <v>194</v>
      </c>
      <c r="H9">
        <v>28.797349437325</v>
      </c>
      <c r="I9">
        <v>28.797349437325</v>
      </c>
      <c r="J9">
        <v>28.797349437325</v>
      </c>
      <c r="K9">
        <v>28.797349437325</v>
      </c>
    </row>
    <row r="10" spans="1:11" x14ac:dyDescent="0.3">
      <c r="A10" t="s">
        <v>22</v>
      </c>
      <c r="B10" t="s">
        <v>23</v>
      </c>
      <c r="C10" t="s">
        <v>15</v>
      </c>
      <c r="D10">
        <v>2.6894865525672298</v>
      </c>
      <c r="E10">
        <v>2.6894865525672298</v>
      </c>
      <c r="F10">
        <v>2.6894865525672298</v>
      </c>
      <c r="G10">
        <v>2.6894865525672298</v>
      </c>
      <c r="H10">
        <v>31.999300802451899</v>
      </c>
      <c r="I10">
        <v>31.999300802451899</v>
      </c>
      <c r="J10">
        <v>31.999300802451899</v>
      </c>
      <c r="K10">
        <v>31.999300802451899</v>
      </c>
    </row>
    <row r="11" spans="1:11" x14ac:dyDescent="0.3">
      <c r="A11" t="s">
        <v>24</v>
      </c>
      <c r="B11" t="s">
        <v>23</v>
      </c>
      <c r="C11" t="s">
        <v>15</v>
      </c>
      <c r="D11">
        <v>14.368932038834901</v>
      </c>
      <c r="E11">
        <v>14.368932038834901</v>
      </c>
      <c r="F11">
        <v>14.368932038834901</v>
      </c>
      <c r="G11">
        <v>14.368932038834901</v>
      </c>
      <c r="H11">
        <v>36.594965189541398</v>
      </c>
      <c r="I11">
        <v>36.594965189541398</v>
      </c>
      <c r="J11">
        <v>36.594965189541398</v>
      </c>
      <c r="K11">
        <v>36.594965189541398</v>
      </c>
    </row>
    <row r="12" spans="1:11" x14ac:dyDescent="0.3">
      <c r="A12" t="s">
        <v>25</v>
      </c>
      <c r="B12" t="s">
        <v>23</v>
      </c>
      <c r="C12" t="s">
        <v>15</v>
      </c>
      <c r="D12">
        <v>5.0028169014084503</v>
      </c>
      <c r="E12">
        <v>5.0028169014084503</v>
      </c>
      <c r="F12">
        <v>5.0028169014084503</v>
      </c>
      <c r="G12">
        <v>5.0028169014084503</v>
      </c>
      <c r="H12">
        <v>36.728648374493901</v>
      </c>
      <c r="I12">
        <v>36.728648374493901</v>
      </c>
      <c r="J12">
        <v>36.728648374493901</v>
      </c>
      <c r="K12">
        <v>36.728648374493901</v>
      </c>
    </row>
    <row r="13" spans="1:11" x14ac:dyDescent="0.3">
      <c r="A13" t="s">
        <v>26</v>
      </c>
      <c r="B13" t="s">
        <v>23</v>
      </c>
      <c r="C13" t="s">
        <v>15</v>
      </c>
      <c r="D13">
        <v>5.0333333333333297</v>
      </c>
      <c r="E13">
        <v>5.0333333333333297</v>
      </c>
      <c r="F13">
        <v>5.0333333333333297</v>
      </c>
      <c r="G13">
        <v>5.0333333333333297</v>
      </c>
      <c r="H13">
        <v>37.532839250221301</v>
      </c>
      <c r="I13">
        <v>37.532839250221301</v>
      </c>
      <c r="J13">
        <v>37.532839250221301</v>
      </c>
      <c r="K13">
        <v>37.532839250221301</v>
      </c>
    </row>
    <row r="14" spans="1:11" x14ac:dyDescent="0.3">
      <c r="A14" t="s">
        <v>27</v>
      </c>
      <c r="B14" t="s">
        <v>23</v>
      </c>
      <c r="C14" t="s">
        <v>15</v>
      </c>
      <c r="D14">
        <v>1.68463073852295</v>
      </c>
      <c r="E14">
        <v>1.68463073852295</v>
      </c>
      <c r="F14">
        <v>1.68463073852295</v>
      </c>
      <c r="G14">
        <v>1.68463073852295</v>
      </c>
      <c r="H14">
        <v>22.455236370235699</v>
      </c>
      <c r="I14">
        <v>22.455236370235699</v>
      </c>
      <c r="J14">
        <v>22.455236370235699</v>
      </c>
      <c r="K14">
        <v>22.455236370235699</v>
      </c>
    </row>
    <row r="15" spans="1:11" x14ac:dyDescent="0.3">
      <c r="A15" t="s">
        <v>28</v>
      </c>
      <c r="B15" t="s">
        <v>23</v>
      </c>
      <c r="C15" t="s">
        <v>15</v>
      </c>
      <c r="D15">
        <v>3.3027522935779801</v>
      </c>
      <c r="E15">
        <v>3.3027522935779801</v>
      </c>
      <c r="F15">
        <v>3.3027522935779801</v>
      </c>
      <c r="G15">
        <v>3.3027522935779801</v>
      </c>
      <c r="H15">
        <v>40.810182443118002</v>
      </c>
      <c r="I15">
        <v>40.810182443118002</v>
      </c>
      <c r="J15">
        <v>40.810182443118002</v>
      </c>
      <c r="K15">
        <v>40.810182443118002</v>
      </c>
    </row>
    <row r="16" spans="1:11" x14ac:dyDescent="0.3">
      <c r="A16" t="s">
        <v>29</v>
      </c>
      <c r="B16" t="s">
        <v>23</v>
      </c>
      <c r="C16" t="s">
        <v>15</v>
      </c>
      <c r="D16">
        <v>1.9800399201596799</v>
      </c>
      <c r="E16">
        <v>1.9800399201596799</v>
      </c>
      <c r="F16">
        <v>1.9800399201596799</v>
      </c>
      <c r="G16">
        <v>1.9800399201596799</v>
      </c>
      <c r="H16">
        <v>18.779419328195001</v>
      </c>
      <c r="I16">
        <v>18.779419328195001</v>
      </c>
      <c r="J16">
        <v>18.779419328195001</v>
      </c>
      <c r="K16">
        <v>18.779419328195001</v>
      </c>
    </row>
    <row r="17" spans="1:11" x14ac:dyDescent="0.3">
      <c r="A17" t="s">
        <v>30</v>
      </c>
      <c r="B17" t="s">
        <v>23</v>
      </c>
      <c r="C17" t="s">
        <v>15</v>
      </c>
      <c r="D17">
        <v>55.36</v>
      </c>
      <c r="E17">
        <v>55.36</v>
      </c>
      <c r="F17">
        <v>55.36</v>
      </c>
      <c r="G17">
        <v>55.36</v>
      </c>
      <c r="H17">
        <v>27.492348843764201</v>
      </c>
      <c r="I17">
        <v>27.492348843764201</v>
      </c>
      <c r="J17">
        <v>27.492348843764201</v>
      </c>
      <c r="K17">
        <v>27.492348843764201</v>
      </c>
    </row>
    <row r="18" spans="1:11" x14ac:dyDescent="0.3">
      <c r="A18" t="s">
        <v>31</v>
      </c>
      <c r="B18" t="s">
        <v>32</v>
      </c>
      <c r="C18" t="s">
        <v>15</v>
      </c>
      <c r="D18">
        <v>11.9333333333333</v>
      </c>
      <c r="E18">
        <v>11.9333333333333</v>
      </c>
      <c r="F18">
        <v>11.9333333333333</v>
      </c>
      <c r="G18">
        <v>11.9333333333333</v>
      </c>
      <c r="H18">
        <v>12.598905659119501</v>
      </c>
      <c r="I18">
        <v>12.598905659119501</v>
      </c>
      <c r="J18">
        <v>12.598905659119501</v>
      </c>
      <c r="K18">
        <v>12.598905659119501</v>
      </c>
    </row>
    <row r="19" spans="1:11" x14ac:dyDescent="0.3">
      <c r="A19" t="s">
        <v>33</v>
      </c>
      <c r="B19" t="s">
        <v>32</v>
      </c>
      <c r="C19" t="s">
        <v>15</v>
      </c>
      <c r="D19">
        <v>6.2150882825040101</v>
      </c>
      <c r="E19">
        <v>6.2150882825040101</v>
      </c>
      <c r="F19">
        <v>6.2150882825040101</v>
      </c>
      <c r="G19">
        <v>6.2150882825040101</v>
      </c>
      <c r="H19">
        <v>11.552203146280201</v>
      </c>
      <c r="I19">
        <v>11.552203146280201</v>
      </c>
      <c r="J19">
        <v>11.552203146280201</v>
      </c>
      <c r="K19">
        <v>11.552203146280201</v>
      </c>
    </row>
    <row r="20" spans="1:11" x14ac:dyDescent="0.3">
      <c r="A20" t="s">
        <v>34</v>
      </c>
      <c r="B20" t="s">
        <v>32</v>
      </c>
      <c r="C20" t="s">
        <v>15</v>
      </c>
      <c r="D20">
        <v>16.399999999999999</v>
      </c>
      <c r="E20">
        <v>16.399999999999999</v>
      </c>
      <c r="F20">
        <v>16.399999999999999</v>
      </c>
      <c r="G20">
        <v>16.399999999999999</v>
      </c>
      <c r="H20">
        <v>34.770233456103298</v>
      </c>
      <c r="I20">
        <v>34.770233456103298</v>
      </c>
      <c r="J20">
        <v>34.770233456103298</v>
      </c>
      <c r="K20">
        <v>34.770233456103298</v>
      </c>
    </row>
    <row r="21" spans="1:11" x14ac:dyDescent="0.3">
      <c r="A21" t="s">
        <v>35</v>
      </c>
      <c r="B21" t="s">
        <v>32</v>
      </c>
      <c r="C21" t="s">
        <v>15</v>
      </c>
      <c r="D21">
        <v>12.9361702127659</v>
      </c>
      <c r="E21">
        <v>12.9361702127659</v>
      </c>
      <c r="F21">
        <v>12.9361702127659</v>
      </c>
      <c r="G21">
        <v>12.9361702127659</v>
      </c>
      <c r="H21">
        <v>26.2469204483745</v>
      </c>
      <c r="I21">
        <v>26.2469204483745</v>
      </c>
      <c r="J21">
        <v>26.2469204483745</v>
      </c>
      <c r="K21">
        <v>26.2469204483745</v>
      </c>
    </row>
    <row r="22" spans="1:11" x14ac:dyDescent="0.3">
      <c r="A22" t="s">
        <v>36</v>
      </c>
      <c r="B22" t="s">
        <v>32</v>
      </c>
      <c r="C22" t="s">
        <v>15</v>
      </c>
      <c r="D22">
        <v>11.9333333333333</v>
      </c>
      <c r="E22">
        <v>11.9333333333333</v>
      </c>
      <c r="F22">
        <v>11.9333333333333</v>
      </c>
      <c r="G22">
        <v>11.9333333333333</v>
      </c>
      <c r="H22">
        <v>33.160332670963399</v>
      </c>
      <c r="I22">
        <v>33.160332670963399</v>
      </c>
      <c r="J22">
        <v>33.160332670963399</v>
      </c>
      <c r="K22">
        <v>33.160332670963399</v>
      </c>
    </row>
    <row r="23" spans="1:11" x14ac:dyDescent="0.3">
      <c r="A23" t="s">
        <v>37</v>
      </c>
      <c r="B23" t="s">
        <v>38</v>
      </c>
      <c r="C23" t="s">
        <v>39</v>
      </c>
      <c r="D23">
        <v>6.4211409695562898</v>
      </c>
      <c r="E23">
        <v>9.9831086510132998</v>
      </c>
      <c r="F23">
        <v>15.170074100526699</v>
      </c>
      <c r="G23">
        <v>46.077028836711001</v>
      </c>
      <c r="H23">
        <v>31.269187690533499</v>
      </c>
      <c r="I23">
        <v>43.220096903882002</v>
      </c>
      <c r="J23">
        <v>51.175046755163301</v>
      </c>
      <c r="K23">
        <v>53.241719492531402</v>
      </c>
    </row>
    <row r="24" spans="1:11" x14ac:dyDescent="0.3">
      <c r="A24" t="s">
        <v>40</v>
      </c>
      <c r="B24" t="s">
        <v>38</v>
      </c>
      <c r="C24" t="s">
        <v>13</v>
      </c>
      <c r="D24">
        <v>1.3795200347486101</v>
      </c>
      <c r="E24">
        <v>1.3795200347486101</v>
      </c>
      <c r="F24">
        <v>1.3795200347486101</v>
      </c>
      <c r="G24">
        <v>1.3795200347486101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1.2150724637681101</v>
      </c>
      <c r="E25">
        <v>1.2150724637681101</v>
      </c>
      <c r="F25">
        <v>1.2150724637681101</v>
      </c>
      <c r="G25">
        <v>1.2150724637681101</v>
      </c>
      <c r="H25">
        <v>20.825966514891199</v>
      </c>
      <c r="I25">
        <v>20.825966514891199</v>
      </c>
      <c r="J25">
        <v>20.825966514891199</v>
      </c>
      <c r="K25">
        <v>20.825966514891199</v>
      </c>
    </row>
    <row r="26" spans="1:11" x14ac:dyDescent="0.3">
      <c r="A26" t="s">
        <v>42</v>
      </c>
      <c r="B26" t="s">
        <v>38</v>
      </c>
      <c r="C26" t="s">
        <v>13</v>
      </c>
      <c r="D26">
        <v>0.93884297520661097</v>
      </c>
      <c r="E26">
        <v>0.93884297520661097</v>
      </c>
      <c r="F26">
        <v>0.93884297520661097</v>
      </c>
      <c r="G26">
        <v>0.93884297520661097</v>
      </c>
      <c r="H26">
        <v>19.8820533556631</v>
      </c>
      <c r="I26">
        <v>19.8820533556631</v>
      </c>
      <c r="J26">
        <v>19.8820533556631</v>
      </c>
      <c r="K26">
        <v>19.8820533556631</v>
      </c>
    </row>
    <row r="27" spans="1:11" x14ac:dyDescent="0.3">
      <c r="A27" t="s">
        <v>43</v>
      </c>
      <c r="B27" t="s">
        <v>38</v>
      </c>
      <c r="C27" t="s">
        <v>13</v>
      </c>
      <c r="D27">
        <v>3.2098461538461498</v>
      </c>
      <c r="E27">
        <v>3.2098461538461498</v>
      </c>
      <c r="F27">
        <v>3.2098461538461498</v>
      </c>
      <c r="G27">
        <v>3.2098461538461498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6.5010000000000003</v>
      </c>
      <c r="E28">
        <v>9.9085000000000001</v>
      </c>
      <c r="F28">
        <v>13.079499999999999</v>
      </c>
      <c r="G28">
        <v>30.603000000000002</v>
      </c>
      <c r="H28">
        <v>22.7529549093457</v>
      </c>
      <c r="I28">
        <v>37.3121155537535</v>
      </c>
      <c r="J28">
        <v>46.784750103927202</v>
      </c>
      <c r="K28">
        <v>50.868745446196101</v>
      </c>
    </row>
    <row r="29" spans="1:11" x14ac:dyDescent="0.3">
      <c r="A29" t="s">
        <v>45</v>
      </c>
      <c r="B29" t="s">
        <v>38</v>
      </c>
      <c r="C29" t="s">
        <v>39</v>
      </c>
      <c r="D29">
        <v>7.0380000000000003</v>
      </c>
      <c r="E29">
        <v>10.444000000000001</v>
      </c>
      <c r="F29">
        <v>13.327999999999999</v>
      </c>
      <c r="G29">
        <v>31.004000000000001</v>
      </c>
      <c r="H29">
        <v>23.469307912328699</v>
      </c>
      <c r="I29">
        <v>38.036593402486901</v>
      </c>
      <c r="J29">
        <v>48.025522393185597</v>
      </c>
      <c r="K29">
        <v>53.169039700391302</v>
      </c>
    </row>
    <row r="30" spans="1:11" x14ac:dyDescent="0.3">
      <c r="A30" t="s">
        <v>46</v>
      </c>
      <c r="B30" t="s">
        <v>38</v>
      </c>
      <c r="C30" t="s">
        <v>39</v>
      </c>
      <c r="D30">
        <v>5.8579999999999997</v>
      </c>
      <c r="E30">
        <v>8.2420000000000009</v>
      </c>
      <c r="F30">
        <v>16.442</v>
      </c>
      <c r="G30">
        <v>67.518000000000001</v>
      </c>
      <c r="H30">
        <v>31.792014871773201</v>
      </c>
      <c r="I30">
        <v>38.856509408008499</v>
      </c>
      <c r="J30">
        <v>44.748506522297298</v>
      </c>
      <c r="K30">
        <v>52.635867351234801</v>
      </c>
    </row>
    <row r="31" spans="1:11" x14ac:dyDescent="0.3">
      <c r="A31" t="s">
        <v>47</v>
      </c>
      <c r="B31" t="s">
        <v>38</v>
      </c>
      <c r="C31" t="s">
        <v>15</v>
      </c>
      <c r="D31">
        <v>2.2101478226128601</v>
      </c>
      <c r="E31">
        <v>2.2101478226128601</v>
      </c>
      <c r="F31">
        <v>2.2101478226128601</v>
      </c>
      <c r="G31">
        <v>2.2101478226128601</v>
      </c>
      <c r="H31">
        <v>27.9725026962215</v>
      </c>
      <c r="I31">
        <v>27.9725026962215</v>
      </c>
      <c r="J31">
        <v>27.9725026962215</v>
      </c>
      <c r="K31">
        <v>27.9725026962215</v>
      </c>
    </row>
    <row r="32" spans="1:11" x14ac:dyDescent="0.3">
      <c r="A32" t="s">
        <v>48</v>
      </c>
      <c r="B32" t="s">
        <v>38</v>
      </c>
      <c r="C32" t="s">
        <v>15</v>
      </c>
      <c r="D32">
        <v>3.4448871181938898</v>
      </c>
      <c r="E32">
        <v>3.4448871181938898</v>
      </c>
      <c r="F32">
        <v>3.4448871181938898</v>
      </c>
      <c r="G32">
        <v>3.4448871181938898</v>
      </c>
      <c r="H32">
        <v>32.806141721329702</v>
      </c>
      <c r="I32">
        <v>32.806141721329702</v>
      </c>
      <c r="J32">
        <v>32.806141721329702</v>
      </c>
      <c r="K32">
        <v>32.806141721329702</v>
      </c>
    </row>
    <row r="33" spans="1:11" x14ac:dyDescent="0.3">
      <c r="A33" t="s">
        <v>49</v>
      </c>
      <c r="B33" t="s">
        <v>38</v>
      </c>
      <c r="C33" t="s">
        <v>15</v>
      </c>
      <c r="D33">
        <v>1.2465288491206401</v>
      </c>
      <c r="E33">
        <v>1.2465288491206401</v>
      </c>
      <c r="F33">
        <v>1.2465288491206401</v>
      </c>
      <c r="G33">
        <v>1.2465288491206401</v>
      </c>
      <c r="H33">
        <v>20.772059267138602</v>
      </c>
      <c r="I33">
        <v>20.772059267138602</v>
      </c>
      <c r="J33">
        <v>20.772059267138602</v>
      </c>
      <c r="K33">
        <v>20.772059267138602</v>
      </c>
    </row>
    <row r="34" spans="1:11" x14ac:dyDescent="0.3">
      <c r="A34" t="s">
        <v>50</v>
      </c>
      <c r="B34" t="s">
        <v>38</v>
      </c>
      <c r="C34" t="s">
        <v>15</v>
      </c>
      <c r="D34">
        <v>2.0919540229884999</v>
      </c>
      <c r="E34">
        <v>2.0919540229884999</v>
      </c>
      <c r="F34">
        <v>2.0919540229884999</v>
      </c>
      <c r="G34">
        <v>2.0919540229884999</v>
      </c>
      <c r="H34">
        <v>33.784741626709597</v>
      </c>
      <c r="I34">
        <v>33.784741626709597</v>
      </c>
      <c r="J34">
        <v>33.784741626709597</v>
      </c>
      <c r="K34">
        <v>33.784741626709597</v>
      </c>
    </row>
    <row r="35" spans="1:11" x14ac:dyDescent="0.3">
      <c r="A35" t="s">
        <v>51</v>
      </c>
      <c r="B35" t="s">
        <v>52</v>
      </c>
      <c r="C35" t="s">
        <v>13</v>
      </c>
      <c r="D35">
        <v>1.88038095238095</v>
      </c>
      <c r="E35">
        <v>1.88038095238095</v>
      </c>
      <c r="F35">
        <v>1.88038095238095</v>
      </c>
      <c r="G35">
        <v>1.88038095238095</v>
      </c>
      <c r="H35">
        <v>20.915248456212002</v>
      </c>
      <c r="I35">
        <v>20.915248456212002</v>
      </c>
      <c r="J35">
        <v>20.915248456212002</v>
      </c>
      <c r="K35">
        <v>20.915248456212002</v>
      </c>
    </row>
    <row r="36" spans="1:11" x14ac:dyDescent="0.3">
      <c r="A36" t="s">
        <v>53</v>
      </c>
      <c r="B36" t="s">
        <v>52</v>
      </c>
      <c r="C36" t="s">
        <v>13</v>
      </c>
      <c r="D36">
        <v>3.8854705061941002</v>
      </c>
      <c r="E36">
        <v>3.8854705061941002</v>
      </c>
      <c r="F36">
        <v>3.8854705061941002</v>
      </c>
      <c r="G36">
        <v>3.8854705061941002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3.7029749355821</v>
      </c>
      <c r="E37">
        <v>3.7029749355821</v>
      </c>
      <c r="F37">
        <v>3.7029749355821</v>
      </c>
      <c r="G37">
        <v>3.7029749355821</v>
      </c>
      <c r="H37">
        <v>35.776270116672499</v>
      </c>
      <c r="I37">
        <v>35.776270116672499</v>
      </c>
      <c r="J37">
        <v>35.776270116672499</v>
      </c>
      <c r="K37">
        <v>35.776270116672499</v>
      </c>
    </row>
    <row r="38" spans="1:11" x14ac:dyDescent="0.3">
      <c r="A38" t="s">
        <v>55</v>
      </c>
      <c r="B38" t="s">
        <v>52</v>
      </c>
      <c r="C38" t="s">
        <v>39</v>
      </c>
      <c r="D38">
        <v>5.4640000000000004</v>
      </c>
      <c r="E38">
        <v>10.210000000000001</v>
      </c>
      <c r="F38">
        <v>21.891999999999999</v>
      </c>
      <c r="G38">
        <v>73.846000000000004</v>
      </c>
      <c r="H38">
        <v>31.424994714653799</v>
      </c>
      <c r="I38">
        <v>36.434043867685602</v>
      </c>
      <c r="J38">
        <v>42.772153401764498</v>
      </c>
      <c r="K38">
        <v>50.224769255313902</v>
      </c>
    </row>
    <row r="39" spans="1:11" x14ac:dyDescent="0.3">
      <c r="A39" t="s">
        <v>56</v>
      </c>
      <c r="B39" t="s">
        <v>52</v>
      </c>
      <c r="C39" t="s">
        <v>39</v>
      </c>
      <c r="D39">
        <v>7.0666666666666602</v>
      </c>
      <c r="E39">
        <v>8.1226666666666603</v>
      </c>
      <c r="F39">
        <v>9.6826666666666608</v>
      </c>
      <c r="G39">
        <v>16.322666666666599</v>
      </c>
      <c r="H39">
        <v>22.224929703188799</v>
      </c>
      <c r="I39">
        <v>37.701560371243801</v>
      </c>
      <c r="J39">
        <v>48.618067039536903</v>
      </c>
      <c r="K39">
        <v>51.9352718920168</v>
      </c>
    </row>
    <row r="40" spans="1:11" x14ac:dyDescent="0.3">
      <c r="A40" t="s">
        <v>57</v>
      </c>
      <c r="B40" t="s">
        <v>52</v>
      </c>
      <c r="C40" t="s">
        <v>39</v>
      </c>
      <c r="D40">
        <v>5.766</v>
      </c>
      <c r="E40">
        <v>12.358000000000001</v>
      </c>
      <c r="F40">
        <v>29.19</v>
      </c>
      <c r="G40">
        <v>82.744</v>
      </c>
      <c r="H40">
        <v>34.654870544347702</v>
      </c>
      <c r="I40">
        <v>39.5563716815278</v>
      </c>
      <c r="J40">
        <v>45.845818685666998</v>
      </c>
      <c r="K40">
        <v>51.260682906777703</v>
      </c>
    </row>
    <row r="41" spans="1:11" x14ac:dyDescent="0.3">
      <c r="A41" t="s">
        <v>58</v>
      </c>
      <c r="B41" t="s">
        <v>52</v>
      </c>
      <c r="C41" t="s">
        <v>15</v>
      </c>
      <c r="D41">
        <v>2.3955909369258999</v>
      </c>
      <c r="E41">
        <v>2.3955909369258999</v>
      </c>
      <c r="F41">
        <v>2.3955909369258999</v>
      </c>
      <c r="G41">
        <v>2.3955909369258999</v>
      </c>
      <c r="H41">
        <v>15.8098890237567</v>
      </c>
      <c r="I41">
        <v>15.8098890237567</v>
      </c>
      <c r="J41">
        <v>15.8098890237567</v>
      </c>
      <c r="K41">
        <v>15.8098890237567</v>
      </c>
    </row>
    <row r="42" spans="1:11" x14ac:dyDescent="0.3">
      <c r="A42" t="s">
        <v>59</v>
      </c>
      <c r="B42" t="s">
        <v>52</v>
      </c>
      <c r="C42" t="s">
        <v>15</v>
      </c>
      <c r="D42">
        <v>4.9793322734499199</v>
      </c>
      <c r="E42">
        <v>4.9793322734499199</v>
      </c>
      <c r="F42">
        <v>4.9793322734499199</v>
      </c>
      <c r="G42">
        <v>4.9793322734499199</v>
      </c>
      <c r="H42">
        <v>37.767157422891202</v>
      </c>
      <c r="I42">
        <v>37.767157422891202</v>
      </c>
      <c r="J42">
        <v>37.767157422891202</v>
      </c>
      <c r="K42">
        <v>37.767157422891202</v>
      </c>
    </row>
    <row r="43" spans="1:11" x14ac:dyDescent="0.3">
      <c r="A43" t="s">
        <v>60</v>
      </c>
      <c r="B43" t="s">
        <v>52</v>
      </c>
      <c r="C43" t="s">
        <v>15</v>
      </c>
      <c r="D43">
        <v>1.3200628601361899</v>
      </c>
      <c r="E43">
        <v>1.3200628601361899</v>
      </c>
      <c r="F43">
        <v>1.3200628601361899</v>
      </c>
      <c r="G43">
        <v>1.3200628601361899</v>
      </c>
      <c r="H43">
        <v>18.337857219228798</v>
      </c>
      <c r="I43">
        <v>18.337857219228798</v>
      </c>
      <c r="J43">
        <v>18.337857219228798</v>
      </c>
      <c r="K43">
        <v>18.337857219228798</v>
      </c>
    </row>
    <row r="44" spans="1:11" x14ac:dyDescent="0.3">
      <c r="A44" t="s">
        <v>61</v>
      </c>
      <c r="B44" t="s">
        <v>52</v>
      </c>
      <c r="C44" t="s">
        <v>15</v>
      </c>
      <c r="D44">
        <v>2.2614133833646002</v>
      </c>
      <c r="E44">
        <v>2.2614133833646002</v>
      </c>
      <c r="F44">
        <v>2.2614133833646002</v>
      </c>
      <c r="G44">
        <v>2.2614133833646002</v>
      </c>
      <c r="H44">
        <v>33.856250437835698</v>
      </c>
      <c r="I44">
        <v>33.856250437835698</v>
      </c>
      <c r="J44">
        <v>33.856250437835698</v>
      </c>
      <c r="K44">
        <v>33.856250437835698</v>
      </c>
    </row>
    <row r="45" spans="1:11" x14ac:dyDescent="0.3">
      <c r="A45" t="s">
        <v>62</v>
      </c>
      <c r="B45" t="s">
        <v>63</v>
      </c>
      <c r="C45" t="s">
        <v>15</v>
      </c>
      <c r="D45">
        <v>0.66939462312134301</v>
      </c>
      <c r="E45">
        <v>0.66939462312134301</v>
      </c>
      <c r="F45">
        <v>0.66939462312134301</v>
      </c>
      <c r="G45">
        <v>0.66939462312134301</v>
      </c>
      <c r="H45">
        <v>16.859849367041502</v>
      </c>
      <c r="I45">
        <v>16.859849367041502</v>
      </c>
      <c r="J45">
        <v>16.859849367041502</v>
      </c>
      <c r="K45">
        <v>16.859849367041502</v>
      </c>
    </row>
    <row r="46" spans="1:11" x14ac:dyDescent="0.3">
      <c r="A46" t="s">
        <v>64</v>
      </c>
      <c r="B46" t="s">
        <v>63</v>
      </c>
      <c r="C46" t="s">
        <v>15</v>
      </c>
      <c r="D46">
        <v>0.560038891589693</v>
      </c>
      <c r="E46">
        <v>0.560038891589693</v>
      </c>
      <c r="F46">
        <v>0.560038891589693</v>
      </c>
      <c r="G46">
        <v>0.560038891589693</v>
      </c>
      <c r="H46">
        <v>13.7325626187249</v>
      </c>
      <c r="I46">
        <v>13.7325626187249</v>
      </c>
      <c r="J46">
        <v>13.7325626187249</v>
      </c>
      <c r="K46">
        <v>13.7325626187249</v>
      </c>
    </row>
    <row r="47" spans="1:11" x14ac:dyDescent="0.3">
      <c r="A47" t="s">
        <v>65</v>
      </c>
      <c r="B47" t="s">
        <v>63</v>
      </c>
      <c r="C47" t="s">
        <v>15</v>
      </c>
      <c r="D47">
        <v>1.22826793843485</v>
      </c>
      <c r="E47">
        <v>1.22826793843485</v>
      </c>
      <c r="F47">
        <v>1.22826793843485</v>
      </c>
      <c r="G47">
        <v>1.22826793843485</v>
      </c>
      <c r="H47">
        <v>17.241917685154799</v>
      </c>
      <c r="I47">
        <v>17.241917685154799</v>
      </c>
      <c r="J47">
        <v>17.241917685154799</v>
      </c>
      <c r="K47">
        <v>17.241917685154799</v>
      </c>
    </row>
    <row r="48" spans="1:11" x14ac:dyDescent="0.3">
      <c r="A48" t="s">
        <v>66</v>
      </c>
      <c r="B48" t="s">
        <v>63</v>
      </c>
      <c r="C48" t="s">
        <v>15</v>
      </c>
      <c r="D48">
        <v>2.0096959012780902</v>
      </c>
      <c r="E48">
        <v>2.0096959012780902</v>
      </c>
      <c r="F48">
        <v>2.0096959012780902</v>
      </c>
      <c r="G48">
        <v>2.0096959012780902</v>
      </c>
      <c r="H48">
        <v>10.0700530488149</v>
      </c>
      <c r="I48">
        <v>10.0700530488149</v>
      </c>
      <c r="J48">
        <v>10.0700530488149</v>
      </c>
      <c r="K48">
        <v>10.0700530488149</v>
      </c>
    </row>
    <row r="49" spans="1:11" x14ac:dyDescent="0.3">
      <c r="A49" t="s">
        <v>67</v>
      </c>
      <c r="B49" t="s">
        <v>63</v>
      </c>
      <c r="C49" t="s">
        <v>15</v>
      </c>
      <c r="D49">
        <v>1.1010650887573901</v>
      </c>
      <c r="E49">
        <v>1.1010650887573901</v>
      </c>
      <c r="F49">
        <v>1.1010650887573901</v>
      </c>
      <c r="G49">
        <v>1.1010650887573901</v>
      </c>
      <c r="H49">
        <v>31.571696383473999</v>
      </c>
      <c r="I49">
        <v>31.571696383473999</v>
      </c>
      <c r="J49">
        <v>31.571696383473999</v>
      </c>
      <c r="K49">
        <v>31.571696383473999</v>
      </c>
    </row>
    <row r="50" spans="1:11" x14ac:dyDescent="0.3">
      <c r="A50" t="s">
        <v>68</v>
      </c>
      <c r="B50" t="s">
        <v>63</v>
      </c>
      <c r="C50" t="s">
        <v>15</v>
      </c>
      <c r="D50">
        <v>0.97619845792825999</v>
      </c>
      <c r="E50">
        <v>0.97619845792825999</v>
      </c>
      <c r="F50">
        <v>0.97619845792825999</v>
      </c>
      <c r="G50">
        <v>0.97619845792825999</v>
      </c>
      <c r="H50">
        <v>34.816378078090899</v>
      </c>
      <c r="I50">
        <v>34.816378078090899</v>
      </c>
      <c r="J50">
        <v>34.816378078090899</v>
      </c>
      <c r="K50">
        <v>34.816378078090899</v>
      </c>
    </row>
    <row r="51" spans="1:11" x14ac:dyDescent="0.3">
      <c r="A51" t="s">
        <v>69</v>
      </c>
      <c r="B51" t="s">
        <v>63</v>
      </c>
      <c r="C51" t="s">
        <v>15</v>
      </c>
      <c r="D51">
        <v>2.27141963727329</v>
      </c>
      <c r="E51">
        <v>2.27141963727329</v>
      </c>
      <c r="F51">
        <v>2.27141963727329</v>
      </c>
      <c r="G51">
        <v>2.27141963727329</v>
      </c>
      <c r="H51">
        <v>29.028830786656901</v>
      </c>
      <c r="I51">
        <v>29.028830786656901</v>
      </c>
      <c r="J51">
        <v>29.028830786656901</v>
      </c>
      <c r="K51">
        <v>29.028830786656901</v>
      </c>
    </row>
    <row r="52" spans="1:11" x14ac:dyDescent="0.3">
      <c r="A52" t="s">
        <v>70</v>
      </c>
      <c r="B52" t="s">
        <v>71</v>
      </c>
      <c r="C52" t="s">
        <v>39</v>
      </c>
      <c r="D52">
        <v>4.8511999999999897</v>
      </c>
      <c r="E52">
        <v>5.3792</v>
      </c>
      <c r="F52">
        <v>6.1418666666666599</v>
      </c>
      <c r="G52">
        <v>11.446399999999899</v>
      </c>
      <c r="H52">
        <v>49.1767064873343</v>
      </c>
      <c r="I52">
        <v>53.676608359913502</v>
      </c>
      <c r="J52">
        <v>53.8903930871626</v>
      </c>
      <c r="K52">
        <v>53.894932238665298</v>
      </c>
    </row>
    <row r="53" spans="1:11" x14ac:dyDescent="0.3">
      <c r="A53" t="s">
        <v>72</v>
      </c>
      <c r="B53" t="s">
        <v>71</v>
      </c>
      <c r="C53" t="s">
        <v>39</v>
      </c>
      <c r="D53">
        <v>3.2074666666666598</v>
      </c>
      <c r="E53">
        <v>3.8959999999999999</v>
      </c>
      <c r="F53">
        <v>5.0117333333333303</v>
      </c>
      <c r="G53">
        <v>11.7194666666666</v>
      </c>
      <c r="H53">
        <v>42.064998405456102</v>
      </c>
      <c r="I53">
        <v>52.360568296794803</v>
      </c>
      <c r="J53">
        <v>52.911237362059403</v>
      </c>
      <c r="K53">
        <v>52.927421032185698</v>
      </c>
    </row>
    <row r="54" spans="1:11" x14ac:dyDescent="0.3">
      <c r="A54" t="s">
        <v>73</v>
      </c>
      <c r="B54" t="s">
        <v>71</v>
      </c>
      <c r="C54" t="s">
        <v>39</v>
      </c>
      <c r="D54">
        <v>1.89333333333333</v>
      </c>
      <c r="E54">
        <v>2.0413333333333301</v>
      </c>
      <c r="F54">
        <v>2.3239999999999998</v>
      </c>
      <c r="G54">
        <v>8.90133333333333</v>
      </c>
      <c r="H54">
        <v>58.219993480063998</v>
      </c>
      <c r="I54">
        <v>58.3549374276515</v>
      </c>
      <c r="J54">
        <v>58.355475595157898</v>
      </c>
      <c r="K54">
        <v>58.356518351949198</v>
      </c>
    </row>
    <row r="55" spans="1:11" x14ac:dyDescent="0.3">
      <c r="A55" t="s">
        <v>74</v>
      </c>
      <c r="B55" t="s">
        <v>71</v>
      </c>
      <c r="C55" t="s">
        <v>39</v>
      </c>
      <c r="D55">
        <v>1.556</v>
      </c>
      <c r="E55">
        <v>1.71533333333333</v>
      </c>
      <c r="F55">
        <v>3.15533333333333</v>
      </c>
      <c r="G55">
        <v>9.0413333333333306</v>
      </c>
      <c r="H55">
        <v>57.981200313577098</v>
      </c>
      <c r="I55">
        <v>58.155713295805697</v>
      </c>
      <c r="J55">
        <v>58.156171515321397</v>
      </c>
      <c r="K55">
        <v>58.156292746705702</v>
      </c>
    </row>
    <row r="56" spans="1:11" x14ac:dyDescent="0.3">
      <c r="A56" t="s">
        <v>75</v>
      </c>
      <c r="B56" t="s">
        <v>71</v>
      </c>
      <c r="C56" t="s">
        <v>39</v>
      </c>
      <c r="D56">
        <v>1.89333333333333</v>
      </c>
      <c r="E56">
        <v>2.0413333333333301</v>
      </c>
      <c r="F56">
        <v>2.3239999999999998</v>
      </c>
      <c r="G56">
        <v>8.90133333333333</v>
      </c>
      <c r="H56">
        <v>58.219993480063998</v>
      </c>
      <c r="I56">
        <v>58.3549374276515</v>
      </c>
      <c r="J56">
        <v>58.355475595157898</v>
      </c>
      <c r="K56">
        <v>58.356518351949198</v>
      </c>
    </row>
    <row r="57" spans="1:11" x14ac:dyDescent="0.3">
      <c r="A57" t="s">
        <v>76</v>
      </c>
      <c r="B57" t="s">
        <v>71</v>
      </c>
      <c r="C57" t="s">
        <v>39</v>
      </c>
      <c r="D57">
        <v>1.556</v>
      </c>
      <c r="E57">
        <v>1.71533333333333</v>
      </c>
      <c r="F57">
        <v>3.15533333333333</v>
      </c>
      <c r="G57">
        <v>9.0413333333333306</v>
      </c>
      <c r="H57">
        <v>57.981200313577098</v>
      </c>
      <c r="I57">
        <v>58.155713295805697</v>
      </c>
      <c r="J57">
        <v>58.156171515321397</v>
      </c>
      <c r="K57">
        <v>58.156292746705702</v>
      </c>
    </row>
    <row r="58" spans="1:11" x14ac:dyDescent="0.3">
      <c r="A58" t="s">
        <v>77</v>
      </c>
      <c r="B58" t="s">
        <v>71</v>
      </c>
      <c r="C58" t="s">
        <v>39</v>
      </c>
      <c r="D58">
        <v>1.89333333333333</v>
      </c>
      <c r="E58">
        <v>2.0413333333333301</v>
      </c>
      <c r="F58">
        <v>2.3239999999999998</v>
      </c>
      <c r="G58">
        <v>8.90133333333333</v>
      </c>
      <c r="H58">
        <v>58.219993480063998</v>
      </c>
      <c r="I58">
        <v>58.3549374276515</v>
      </c>
      <c r="J58">
        <v>58.355475595157898</v>
      </c>
      <c r="K58">
        <v>58.356518351949198</v>
      </c>
    </row>
    <row r="59" spans="1:11" x14ac:dyDescent="0.3">
      <c r="A59" t="s">
        <v>78</v>
      </c>
      <c r="B59" t="s">
        <v>71</v>
      </c>
      <c r="C59" t="s">
        <v>39</v>
      </c>
      <c r="D59">
        <v>1.556</v>
      </c>
      <c r="E59">
        <v>1.71533333333333</v>
      </c>
      <c r="F59">
        <v>3.15533333333333</v>
      </c>
      <c r="G59">
        <v>9.0413333333333306</v>
      </c>
      <c r="H59">
        <v>57.981200313577098</v>
      </c>
      <c r="I59">
        <v>58.155713295805697</v>
      </c>
      <c r="J59">
        <v>58.156171515321397</v>
      </c>
      <c r="K59">
        <v>58.156292746705702</v>
      </c>
    </row>
    <row r="60" spans="1:11" x14ac:dyDescent="0.3">
      <c r="A60" t="s">
        <v>79</v>
      </c>
      <c r="B60" t="s">
        <v>71</v>
      </c>
      <c r="C60" t="s">
        <v>39</v>
      </c>
      <c r="D60">
        <v>3.41333333333333</v>
      </c>
      <c r="E60">
        <v>4.0960000000000001</v>
      </c>
      <c r="F60">
        <v>5.0853333333333302</v>
      </c>
      <c r="G60">
        <v>9.8565333333333296</v>
      </c>
      <c r="H60">
        <v>30.000255879649998</v>
      </c>
      <c r="I60">
        <v>48.421209629403002</v>
      </c>
      <c r="J60">
        <v>52.2437633443393</v>
      </c>
      <c r="K60">
        <v>53.285004575908602</v>
      </c>
    </row>
    <row r="61" spans="1:11" x14ac:dyDescent="0.3">
      <c r="A61" t="s">
        <v>80</v>
      </c>
      <c r="B61" t="s">
        <v>71</v>
      </c>
      <c r="C61" t="s">
        <v>39</v>
      </c>
      <c r="D61">
        <v>2.7007999999999899</v>
      </c>
      <c r="E61">
        <v>3.5226666666666602</v>
      </c>
      <c r="F61">
        <v>5.6645333333333303</v>
      </c>
      <c r="G61">
        <v>14.619733333333301</v>
      </c>
      <c r="H61">
        <v>40.4083380302744</v>
      </c>
      <c r="I61">
        <v>52.497367745833401</v>
      </c>
      <c r="J61">
        <v>52.899300084866802</v>
      </c>
      <c r="K61">
        <v>53.013718862611</v>
      </c>
    </row>
    <row r="62" spans="1:11" x14ac:dyDescent="0.3">
      <c r="A62" t="s">
        <v>70</v>
      </c>
      <c r="B62" t="s">
        <v>81</v>
      </c>
      <c r="C62" t="s">
        <v>39</v>
      </c>
      <c r="D62">
        <v>1.4653646969341001</v>
      </c>
      <c r="E62">
        <v>2.17370781741104</v>
      </c>
      <c r="F62">
        <v>4.5324653535116202</v>
      </c>
      <c r="G62">
        <v>8.8286970235898092</v>
      </c>
      <c r="H62">
        <v>59.507840742802102</v>
      </c>
      <c r="I62">
        <v>60.195906035868099</v>
      </c>
      <c r="J62">
        <v>60.1971367814239</v>
      </c>
      <c r="K62">
        <v>60.1965793895518</v>
      </c>
    </row>
    <row r="63" spans="1:11" x14ac:dyDescent="0.3">
      <c r="A63" t="s">
        <v>82</v>
      </c>
      <c r="B63" t="s">
        <v>81</v>
      </c>
      <c r="C63" t="s">
        <v>39</v>
      </c>
      <c r="D63">
        <v>3.0773950224295299</v>
      </c>
      <c r="E63">
        <v>3.7773225335392402</v>
      </c>
      <c r="F63">
        <v>4.8931051509134598</v>
      </c>
      <c r="G63">
        <v>10.2151764421612</v>
      </c>
      <c r="H63">
        <v>33.931870881538998</v>
      </c>
      <c r="I63">
        <v>51.042716662295803</v>
      </c>
      <c r="J63">
        <v>53.140328629538502</v>
      </c>
      <c r="K63">
        <v>53.368529402497003</v>
      </c>
    </row>
    <row r="64" spans="1:11" x14ac:dyDescent="0.3">
      <c r="A64" t="s">
        <v>72</v>
      </c>
      <c r="B64" t="s">
        <v>81</v>
      </c>
      <c r="C64" t="s">
        <v>39</v>
      </c>
      <c r="D64">
        <v>3.2565053696216899</v>
      </c>
      <c r="E64">
        <v>3.96293363342085</v>
      </c>
      <c r="F64">
        <v>5.1268286583586802</v>
      </c>
      <c r="G64">
        <v>12.585448533599999</v>
      </c>
      <c r="H64">
        <v>44.345505257612302</v>
      </c>
      <c r="I64">
        <v>52.937948631703001</v>
      </c>
      <c r="J64">
        <v>53.283392513654597</v>
      </c>
      <c r="K64">
        <v>53.358154039874599</v>
      </c>
    </row>
    <row r="65" spans="1:11" x14ac:dyDescent="0.3">
      <c r="A65" t="s">
        <v>83</v>
      </c>
      <c r="B65" t="s">
        <v>81</v>
      </c>
      <c r="C65" t="s">
        <v>39</v>
      </c>
      <c r="D65">
        <v>1.6279999999999999</v>
      </c>
      <c r="E65">
        <v>1.9466666666666601</v>
      </c>
      <c r="F65">
        <v>4.82666666666666</v>
      </c>
      <c r="G65">
        <v>16.598666666666599</v>
      </c>
      <c r="H65">
        <v>54.9709003569373</v>
      </c>
      <c r="I65">
        <v>55.145413339165799</v>
      </c>
      <c r="J65">
        <v>55.145871558681598</v>
      </c>
      <c r="K65">
        <v>55.145992790065897</v>
      </c>
    </row>
    <row r="66" spans="1:11" x14ac:dyDescent="0.3">
      <c r="A66" t="s">
        <v>84</v>
      </c>
      <c r="B66" t="s">
        <v>81</v>
      </c>
      <c r="C66" t="s">
        <v>39</v>
      </c>
      <c r="D66">
        <v>1.706</v>
      </c>
      <c r="E66">
        <v>2.1840000000000002</v>
      </c>
      <c r="F66">
        <v>6.5039999999999996</v>
      </c>
      <c r="G66">
        <v>24.161999999999999</v>
      </c>
      <c r="H66">
        <v>53.2099877663805</v>
      </c>
      <c r="I66">
        <v>53.384500748609</v>
      </c>
      <c r="J66">
        <v>53.384958968124799</v>
      </c>
      <c r="K66">
        <v>53.385080199508998</v>
      </c>
    </row>
    <row r="67" spans="1:11" x14ac:dyDescent="0.3">
      <c r="A67" t="s">
        <v>85</v>
      </c>
      <c r="B67" t="s">
        <v>81</v>
      </c>
      <c r="C67" t="s">
        <v>39</v>
      </c>
      <c r="D67">
        <v>1.6279999999999999</v>
      </c>
      <c r="E67">
        <v>1.9466666666666601</v>
      </c>
      <c r="F67">
        <v>4.82666666666666</v>
      </c>
      <c r="G67">
        <v>16.598666666666599</v>
      </c>
      <c r="H67">
        <v>54.9709003569373</v>
      </c>
      <c r="I67">
        <v>55.145413339165799</v>
      </c>
      <c r="J67">
        <v>55.145871558681598</v>
      </c>
      <c r="K67">
        <v>55.145992790065897</v>
      </c>
    </row>
    <row r="68" spans="1:11" x14ac:dyDescent="0.3">
      <c r="A68" t="s">
        <v>86</v>
      </c>
      <c r="B68" t="s">
        <v>81</v>
      </c>
      <c r="C68" t="s">
        <v>39</v>
      </c>
      <c r="D68">
        <v>1.6279999999999999</v>
      </c>
      <c r="E68">
        <v>1.9466666666666601</v>
      </c>
      <c r="F68">
        <v>4.82666666666666</v>
      </c>
      <c r="G68">
        <v>16.598666666666599</v>
      </c>
      <c r="H68">
        <v>54.9709003569373</v>
      </c>
      <c r="I68">
        <v>55.145413339165799</v>
      </c>
      <c r="J68">
        <v>55.145871558681598</v>
      </c>
      <c r="K68">
        <v>55.145992790065897</v>
      </c>
    </row>
    <row r="69" spans="1:11" x14ac:dyDescent="0.3">
      <c r="A69" t="s">
        <v>87</v>
      </c>
      <c r="B69" t="s">
        <v>81</v>
      </c>
      <c r="C69" t="s">
        <v>39</v>
      </c>
      <c r="D69">
        <v>3.5853688175962999</v>
      </c>
      <c r="E69">
        <v>4.2636668229085197</v>
      </c>
      <c r="F69">
        <v>5.2286165651094496</v>
      </c>
      <c r="G69">
        <v>9.9422599517386203</v>
      </c>
      <c r="H69">
        <v>30.706201013306401</v>
      </c>
      <c r="I69">
        <v>48.285182650964799</v>
      </c>
      <c r="J69">
        <v>52.1662695983199</v>
      </c>
      <c r="K69">
        <v>53.136189635469798</v>
      </c>
    </row>
    <row r="70" spans="1:11" x14ac:dyDescent="0.3">
      <c r="A70" t="s">
        <v>79</v>
      </c>
      <c r="B70" t="s">
        <v>81</v>
      </c>
      <c r="C70" t="s">
        <v>39</v>
      </c>
      <c r="D70">
        <v>3.2325423728813498</v>
      </c>
      <c r="E70">
        <v>3.8892822766269002</v>
      </c>
      <c r="F70">
        <v>4.8770705168445199</v>
      </c>
      <c r="G70">
        <v>9.4292529817953508</v>
      </c>
      <c r="H70">
        <v>30.927348011519499</v>
      </c>
      <c r="I70">
        <v>46.558428264978602</v>
      </c>
      <c r="J70">
        <v>47.958614599100102</v>
      </c>
      <c r="K70">
        <v>48.120070441127901</v>
      </c>
    </row>
    <row r="71" spans="1:11" x14ac:dyDescent="0.3">
      <c r="A71" t="s">
        <v>80</v>
      </c>
      <c r="B71" t="s">
        <v>81</v>
      </c>
      <c r="C71" t="s">
        <v>39</v>
      </c>
      <c r="D71">
        <v>2.0357786599151799</v>
      </c>
      <c r="E71">
        <v>2.4815428374957</v>
      </c>
      <c r="F71">
        <v>2.9203054834911799</v>
      </c>
      <c r="G71">
        <v>5.7232519613665396</v>
      </c>
      <c r="H71">
        <v>51.203380408826398</v>
      </c>
      <c r="I71">
        <v>55.132508005153603</v>
      </c>
      <c r="J71">
        <v>55.3508034683937</v>
      </c>
      <c r="K71">
        <v>55.400695114993702</v>
      </c>
    </row>
    <row r="72" spans="1:11" x14ac:dyDescent="0.3">
      <c r="A72" t="s">
        <v>88</v>
      </c>
      <c r="B72" t="s">
        <v>89</v>
      </c>
      <c r="C72" t="s">
        <v>39</v>
      </c>
      <c r="D72">
        <v>3.9973333333333301</v>
      </c>
      <c r="E72">
        <v>20.7056</v>
      </c>
      <c r="F72">
        <v>29.813333333333301</v>
      </c>
      <c r="G72">
        <v>49.372266666666597</v>
      </c>
      <c r="H72">
        <v>36.8925586190065</v>
      </c>
      <c r="I72">
        <v>53.830925415473203</v>
      </c>
      <c r="J72">
        <v>54.421400770409399</v>
      </c>
      <c r="K72">
        <v>54.4691426651694</v>
      </c>
    </row>
    <row r="75" spans="1:11" x14ac:dyDescent="0.3">
      <c r="A75" t="s">
        <v>95</v>
      </c>
    </row>
    <row r="77" spans="1:11" x14ac:dyDescent="0.3">
      <c r="A77" t="s">
        <v>11</v>
      </c>
      <c r="B77" t="s">
        <v>12</v>
      </c>
      <c r="C77" t="s">
        <v>13</v>
      </c>
      <c r="D77">
        <f>D2-'CRM3.2'!D2</f>
        <v>0</v>
      </c>
      <c r="E77">
        <f>E2-'CRM3.2'!E2</f>
        <v>0</v>
      </c>
      <c r="F77">
        <f>F2-'CRM3.2'!F2</f>
        <v>0</v>
      </c>
      <c r="G77">
        <f>G2-'CRM3.2'!G2</f>
        <v>0</v>
      </c>
      <c r="H77">
        <f>H2-'CRM3.2'!H2</f>
        <v>0</v>
      </c>
      <c r="I77">
        <f>I2-'CRM3.2'!I2</f>
        <v>0</v>
      </c>
      <c r="J77">
        <f>J2-'CRM3.2'!J2</f>
        <v>0</v>
      </c>
      <c r="K77">
        <f>K2-'CRM3.2'!K2</f>
        <v>0</v>
      </c>
    </row>
    <row r="78" spans="1:11" x14ac:dyDescent="0.3">
      <c r="A78" t="s">
        <v>14</v>
      </c>
      <c r="B78" t="s">
        <v>12</v>
      </c>
      <c r="C78" t="s">
        <v>15</v>
      </c>
      <c r="D78">
        <f>D3-'CRM3.2'!D3</f>
        <v>0</v>
      </c>
      <c r="E78">
        <f>E3-'CRM3.2'!E3</f>
        <v>0</v>
      </c>
      <c r="F78">
        <f>F3-'CRM3.2'!F3</f>
        <v>0</v>
      </c>
      <c r="G78">
        <f>G3-'CRM3.2'!G3</f>
        <v>0</v>
      </c>
      <c r="H78">
        <f>H3-'CRM3.2'!H3</f>
        <v>0</v>
      </c>
      <c r="I78">
        <f>I3-'CRM3.2'!I3</f>
        <v>0</v>
      </c>
      <c r="J78">
        <f>J3-'CRM3.2'!J3</f>
        <v>0</v>
      </c>
      <c r="K78">
        <f>K3-'CRM3.2'!K3</f>
        <v>0</v>
      </c>
    </row>
    <row r="79" spans="1:11" x14ac:dyDescent="0.3">
      <c r="A79" t="s">
        <v>16</v>
      </c>
      <c r="B79" t="s">
        <v>12</v>
      </c>
      <c r="C79" t="s">
        <v>15</v>
      </c>
      <c r="D79">
        <f>D4-'CRM3.2'!D4</f>
        <v>0</v>
      </c>
      <c r="E79">
        <f>E4-'CRM3.2'!E4</f>
        <v>0</v>
      </c>
      <c r="F79">
        <f>F4-'CRM3.2'!F4</f>
        <v>0</v>
      </c>
      <c r="G79">
        <f>G4-'CRM3.2'!G4</f>
        <v>0</v>
      </c>
      <c r="H79">
        <f>H4-'CRM3.2'!H4</f>
        <v>0</v>
      </c>
      <c r="I79">
        <f>I4-'CRM3.2'!I4</f>
        <v>0</v>
      </c>
      <c r="J79">
        <f>J4-'CRM3.2'!J4</f>
        <v>0</v>
      </c>
      <c r="K79">
        <f>K4-'CRM3.2'!K4</f>
        <v>0</v>
      </c>
    </row>
    <row r="80" spans="1:11" x14ac:dyDescent="0.3">
      <c r="A80" t="s">
        <v>17</v>
      </c>
      <c r="B80" t="s">
        <v>12</v>
      </c>
      <c r="C80" t="s">
        <v>15</v>
      </c>
      <c r="D80">
        <f>D5-'CRM3.2'!D5</f>
        <v>0</v>
      </c>
      <c r="E80">
        <f>E5-'CRM3.2'!E5</f>
        <v>0</v>
      </c>
      <c r="F80">
        <f>F5-'CRM3.2'!F5</f>
        <v>0</v>
      </c>
      <c r="G80">
        <f>G5-'CRM3.2'!G5</f>
        <v>0</v>
      </c>
      <c r="H80">
        <f>H5-'CRM3.2'!H5</f>
        <v>0</v>
      </c>
      <c r="I80">
        <f>I5-'CRM3.2'!I5</f>
        <v>0</v>
      </c>
      <c r="J80">
        <f>J5-'CRM3.2'!J5</f>
        <v>0</v>
      </c>
      <c r="K80">
        <f>K5-'CRM3.2'!K5</f>
        <v>0</v>
      </c>
    </row>
    <row r="81" spans="1:11" x14ac:dyDescent="0.3">
      <c r="A81" t="s">
        <v>18</v>
      </c>
      <c r="B81" t="s">
        <v>12</v>
      </c>
      <c r="C81" t="s">
        <v>15</v>
      </c>
      <c r="D81">
        <f>D6-'CRM3.2'!D6</f>
        <v>-0.17467248908296984</v>
      </c>
      <c r="E81">
        <f>E6-'CRM3.2'!E6</f>
        <v>-0.17467248908296984</v>
      </c>
      <c r="F81">
        <f>F6-'CRM3.2'!F6</f>
        <v>-0.17467248908296984</v>
      </c>
      <c r="G81">
        <f>G6-'CRM3.2'!G6</f>
        <v>-0.17467248908296984</v>
      </c>
      <c r="H81">
        <f>H6-'CRM3.2'!H6</f>
        <v>0</v>
      </c>
      <c r="I81">
        <f>I6-'CRM3.2'!I6</f>
        <v>0</v>
      </c>
      <c r="J81">
        <f>J6-'CRM3.2'!J6</f>
        <v>0</v>
      </c>
      <c r="K81">
        <f>K6-'CRM3.2'!K6</f>
        <v>0</v>
      </c>
    </row>
    <row r="82" spans="1:11" x14ac:dyDescent="0.3">
      <c r="A82" t="s">
        <v>19</v>
      </c>
      <c r="B82" t="s">
        <v>12</v>
      </c>
      <c r="C82" t="s">
        <v>15</v>
      </c>
      <c r="D82">
        <f>D7-'CRM3.2'!D7</f>
        <v>0</v>
      </c>
      <c r="E82">
        <f>E7-'CRM3.2'!E7</f>
        <v>0</v>
      </c>
      <c r="F82">
        <f>F7-'CRM3.2'!F7</f>
        <v>0</v>
      </c>
      <c r="G82">
        <f>G7-'CRM3.2'!G7</f>
        <v>0</v>
      </c>
      <c r="H82">
        <f>H7-'CRM3.2'!H7</f>
        <v>0</v>
      </c>
      <c r="I82">
        <f>I7-'CRM3.2'!I7</f>
        <v>0</v>
      </c>
      <c r="J82">
        <f>J7-'CRM3.2'!J7</f>
        <v>0</v>
      </c>
      <c r="K82">
        <f>K7-'CRM3.2'!K7</f>
        <v>0</v>
      </c>
    </row>
    <row r="83" spans="1:11" x14ac:dyDescent="0.3">
      <c r="A83" t="s">
        <v>20</v>
      </c>
      <c r="B83" t="s">
        <v>12</v>
      </c>
      <c r="C83" t="s">
        <v>15</v>
      </c>
      <c r="D83">
        <f>D8-'CRM3.2'!D8</f>
        <v>0</v>
      </c>
      <c r="E83">
        <f>E8-'CRM3.2'!E8</f>
        <v>0</v>
      </c>
      <c r="F83">
        <f>F8-'CRM3.2'!F8</f>
        <v>0</v>
      </c>
      <c r="G83">
        <f>G8-'CRM3.2'!G8</f>
        <v>0</v>
      </c>
      <c r="H83">
        <f>H8-'CRM3.2'!H8</f>
        <v>0</v>
      </c>
      <c r="I83">
        <f>I8-'CRM3.2'!I8</f>
        <v>0</v>
      </c>
      <c r="J83">
        <f>J8-'CRM3.2'!J8</f>
        <v>0</v>
      </c>
      <c r="K83">
        <f>K8-'CRM3.2'!K8</f>
        <v>0</v>
      </c>
    </row>
    <row r="84" spans="1:11" x14ac:dyDescent="0.3">
      <c r="A84" t="s">
        <v>21</v>
      </c>
      <c r="B84" t="s">
        <v>12</v>
      </c>
      <c r="C84" t="s">
        <v>15</v>
      </c>
      <c r="D84">
        <f>D9-'CRM3.2'!D9</f>
        <v>0</v>
      </c>
      <c r="E84">
        <f>E9-'CRM3.2'!E9</f>
        <v>0</v>
      </c>
      <c r="F84">
        <f>F9-'CRM3.2'!F9</f>
        <v>0</v>
      </c>
      <c r="G84">
        <f>G9-'CRM3.2'!G9</f>
        <v>0</v>
      </c>
      <c r="H84">
        <f>H9-'CRM3.2'!H9</f>
        <v>0</v>
      </c>
      <c r="I84">
        <f>I9-'CRM3.2'!I9</f>
        <v>0</v>
      </c>
      <c r="J84">
        <f>J9-'CRM3.2'!J9</f>
        <v>0</v>
      </c>
      <c r="K84">
        <f>K9-'CRM3.2'!K9</f>
        <v>0</v>
      </c>
    </row>
    <row r="85" spans="1:11" x14ac:dyDescent="0.3">
      <c r="A85" t="s">
        <v>22</v>
      </c>
      <c r="B85" t="s">
        <v>23</v>
      </c>
      <c r="C85" t="s">
        <v>15</v>
      </c>
      <c r="D85">
        <f>D10-'CRM3.2'!D10</f>
        <v>0</v>
      </c>
      <c r="E85">
        <f>E10-'CRM3.2'!E10</f>
        <v>0</v>
      </c>
      <c r="F85">
        <f>F10-'CRM3.2'!F10</f>
        <v>0</v>
      </c>
      <c r="G85">
        <f>G10-'CRM3.2'!G10</f>
        <v>0</v>
      </c>
      <c r="H85">
        <f>H10-'CRM3.2'!H10</f>
        <v>0</v>
      </c>
      <c r="I85">
        <f>I10-'CRM3.2'!I10</f>
        <v>0</v>
      </c>
      <c r="J85">
        <f>J10-'CRM3.2'!J10</f>
        <v>0</v>
      </c>
      <c r="K85">
        <f>K10-'CRM3.2'!K10</f>
        <v>0</v>
      </c>
    </row>
    <row r="86" spans="1:11" x14ac:dyDescent="0.3">
      <c r="A86" t="s">
        <v>24</v>
      </c>
      <c r="B86" t="s">
        <v>23</v>
      </c>
      <c r="C86" t="s">
        <v>15</v>
      </c>
      <c r="D86">
        <f>D11-'CRM3.2'!D11</f>
        <v>0</v>
      </c>
      <c r="E86">
        <f>E11-'CRM3.2'!E11</f>
        <v>0</v>
      </c>
      <c r="F86">
        <f>F11-'CRM3.2'!F11</f>
        <v>0</v>
      </c>
      <c r="G86">
        <f>G11-'CRM3.2'!G11</f>
        <v>0</v>
      </c>
      <c r="H86">
        <f>H11-'CRM3.2'!H11</f>
        <v>0</v>
      </c>
      <c r="I86">
        <f>I11-'CRM3.2'!I11</f>
        <v>0</v>
      </c>
      <c r="J86">
        <f>J11-'CRM3.2'!J11</f>
        <v>0</v>
      </c>
      <c r="K86">
        <f>K11-'CRM3.2'!K11</f>
        <v>0</v>
      </c>
    </row>
    <row r="87" spans="1:11" x14ac:dyDescent="0.3">
      <c r="A87" t="s">
        <v>25</v>
      </c>
      <c r="B87" t="s">
        <v>23</v>
      </c>
      <c r="C87" t="s">
        <v>15</v>
      </c>
      <c r="D87">
        <f>D12-'CRM3.2'!D12</f>
        <v>0</v>
      </c>
      <c r="E87">
        <f>E12-'CRM3.2'!E12</f>
        <v>0</v>
      </c>
      <c r="F87">
        <f>F12-'CRM3.2'!F12</f>
        <v>0</v>
      </c>
      <c r="G87">
        <f>G12-'CRM3.2'!G12</f>
        <v>0</v>
      </c>
      <c r="H87">
        <f>H12-'CRM3.2'!H12</f>
        <v>0</v>
      </c>
      <c r="I87">
        <f>I12-'CRM3.2'!I12</f>
        <v>0</v>
      </c>
      <c r="J87">
        <f>J12-'CRM3.2'!J12</f>
        <v>0</v>
      </c>
      <c r="K87">
        <f>K12-'CRM3.2'!K12</f>
        <v>0</v>
      </c>
    </row>
    <row r="88" spans="1:11" x14ac:dyDescent="0.3">
      <c r="A88" t="s">
        <v>26</v>
      </c>
      <c r="B88" t="s">
        <v>23</v>
      </c>
      <c r="C88" t="s">
        <v>15</v>
      </c>
      <c r="D88">
        <f>D13-'CRM3.2'!D13</f>
        <v>0</v>
      </c>
      <c r="E88">
        <f>E13-'CRM3.2'!E13</f>
        <v>0</v>
      </c>
      <c r="F88">
        <f>F13-'CRM3.2'!F13</f>
        <v>0</v>
      </c>
      <c r="G88">
        <f>G13-'CRM3.2'!G13</f>
        <v>0</v>
      </c>
      <c r="H88">
        <f>H13-'CRM3.2'!H13</f>
        <v>0</v>
      </c>
      <c r="I88">
        <f>I13-'CRM3.2'!I13</f>
        <v>0</v>
      </c>
      <c r="J88">
        <f>J13-'CRM3.2'!J13</f>
        <v>0</v>
      </c>
      <c r="K88">
        <f>K13-'CRM3.2'!K13</f>
        <v>0</v>
      </c>
    </row>
    <row r="89" spans="1:11" x14ac:dyDescent="0.3">
      <c r="A89" t="s">
        <v>27</v>
      </c>
      <c r="B89" t="s">
        <v>23</v>
      </c>
      <c r="C89" t="s">
        <v>15</v>
      </c>
      <c r="D89">
        <f>D14-'CRM3.2'!D14</f>
        <v>0</v>
      </c>
      <c r="E89">
        <f>E14-'CRM3.2'!E14</f>
        <v>0</v>
      </c>
      <c r="F89">
        <f>F14-'CRM3.2'!F14</f>
        <v>0</v>
      </c>
      <c r="G89">
        <f>G14-'CRM3.2'!G14</f>
        <v>0</v>
      </c>
      <c r="H89">
        <f>H14-'CRM3.2'!H14</f>
        <v>0</v>
      </c>
      <c r="I89">
        <f>I14-'CRM3.2'!I14</f>
        <v>0</v>
      </c>
      <c r="J89">
        <f>J14-'CRM3.2'!J14</f>
        <v>0</v>
      </c>
      <c r="K89">
        <f>K14-'CRM3.2'!K14</f>
        <v>0</v>
      </c>
    </row>
    <row r="90" spans="1:11" x14ac:dyDescent="0.3">
      <c r="A90" t="s">
        <v>28</v>
      </c>
      <c r="B90" t="s">
        <v>23</v>
      </c>
      <c r="C90" t="s">
        <v>15</v>
      </c>
      <c r="D90">
        <f>D15-'CRM3.2'!D15</f>
        <v>-0.62909567496723007</v>
      </c>
      <c r="E90">
        <f>E15-'CRM3.2'!E15</f>
        <v>-0.62909567496723007</v>
      </c>
      <c r="F90">
        <f>F15-'CRM3.2'!F15</f>
        <v>-0.62909567496723007</v>
      </c>
      <c r="G90">
        <f>G15-'CRM3.2'!G15</f>
        <v>-0.62909567496723007</v>
      </c>
      <c r="H90">
        <f>H15-'CRM3.2'!H15</f>
        <v>0</v>
      </c>
      <c r="I90">
        <f>I15-'CRM3.2'!I15</f>
        <v>0</v>
      </c>
      <c r="J90">
        <f>J15-'CRM3.2'!J15</f>
        <v>0</v>
      </c>
      <c r="K90">
        <f>K15-'CRM3.2'!K15</f>
        <v>0</v>
      </c>
    </row>
    <row r="91" spans="1:11" x14ac:dyDescent="0.3">
      <c r="A91" t="s">
        <v>29</v>
      </c>
      <c r="B91" t="s">
        <v>23</v>
      </c>
      <c r="C91" t="s">
        <v>15</v>
      </c>
      <c r="D91">
        <f>D16-'CRM3.2'!D16</f>
        <v>0</v>
      </c>
      <c r="E91">
        <f>E16-'CRM3.2'!E16</f>
        <v>0</v>
      </c>
      <c r="F91">
        <f>F16-'CRM3.2'!F16</f>
        <v>0</v>
      </c>
      <c r="G91">
        <f>G16-'CRM3.2'!G16</f>
        <v>0</v>
      </c>
      <c r="H91">
        <f>H16-'CRM3.2'!H16</f>
        <v>0</v>
      </c>
      <c r="I91">
        <f>I16-'CRM3.2'!I16</f>
        <v>0</v>
      </c>
      <c r="J91">
        <f>J16-'CRM3.2'!J16</f>
        <v>0</v>
      </c>
      <c r="K91">
        <f>K16-'CRM3.2'!K16</f>
        <v>0</v>
      </c>
    </row>
    <row r="92" spans="1:11" x14ac:dyDescent="0.3">
      <c r="A92" t="s">
        <v>30</v>
      </c>
      <c r="B92" t="s">
        <v>23</v>
      </c>
      <c r="C92" t="s">
        <v>15</v>
      </c>
      <c r="D92">
        <f>D17-'CRM3.2'!D17</f>
        <v>0</v>
      </c>
      <c r="E92">
        <f>E17-'CRM3.2'!E17</f>
        <v>0</v>
      </c>
      <c r="F92">
        <f>F17-'CRM3.2'!F17</f>
        <v>0</v>
      </c>
      <c r="G92">
        <f>G17-'CRM3.2'!G17</f>
        <v>0</v>
      </c>
      <c r="H92">
        <f>H17-'CRM3.2'!H17</f>
        <v>0</v>
      </c>
      <c r="I92">
        <f>I17-'CRM3.2'!I17</f>
        <v>0</v>
      </c>
      <c r="J92">
        <f>J17-'CRM3.2'!J17</f>
        <v>0</v>
      </c>
      <c r="K92">
        <f>K17-'CRM3.2'!K17</f>
        <v>0</v>
      </c>
    </row>
    <row r="93" spans="1:11" x14ac:dyDescent="0.3">
      <c r="A93" t="s">
        <v>31</v>
      </c>
      <c r="B93" t="s">
        <v>32</v>
      </c>
      <c r="C93" t="s">
        <v>15</v>
      </c>
      <c r="D93">
        <f>D18-'CRM3.2'!D18</f>
        <v>0</v>
      </c>
      <c r="E93">
        <f>E18-'CRM3.2'!E18</f>
        <v>0</v>
      </c>
      <c r="F93">
        <f>F18-'CRM3.2'!F18</f>
        <v>0</v>
      </c>
      <c r="G93">
        <f>G18-'CRM3.2'!G18</f>
        <v>0</v>
      </c>
      <c r="H93">
        <f>H18-'CRM3.2'!H18</f>
        <v>0</v>
      </c>
      <c r="I93">
        <f>I18-'CRM3.2'!I18</f>
        <v>0</v>
      </c>
      <c r="J93">
        <f>J18-'CRM3.2'!J18</f>
        <v>0</v>
      </c>
      <c r="K93">
        <f>K18-'CRM3.2'!K18</f>
        <v>0</v>
      </c>
    </row>
    <row r="94" spans="1:11" x14ac:dyDescent="0.3">
      <c r="A94" t="s">
        <v>33</v>
      </c>
      <c r="B94" t="s">
        <v>32</v>
      </c>
      <c r="C94" t="s">
        <v>15</v>
      </c>
      <c r="D94">
        <f>D19-'CRM3.2'!D19</f>
        <v>0</v>
      </c>
      <c r="E94">
        <f>E19-'CRM3.2'!E19</f>
        <v>0</v>
      </c>
      <c r="F94">
        <f>F19-'CRM3.2'!F19</f>
        <v>0</v>
      </c>
      <c r="G94">
        <f>G19-'CRM3.2'!G19</f>
        <v>0</v>
      </c>
      <c r="H94">
        <f>H19-'CRM3.2'!H19</f>
        <v>0</v>
      </c>
      <c r="I94">
        <f>I19-'CRM3.2'!I19</f>
        <v>0</v>
      </c>
      <c r="J94">
        <f>J19-'CRM3.2'!J19</f>
        <v>0</v>
      </c>
      <c r="K94">
        <f>K19-'CRM3.2'!K19</f>
        <v>0</v>
      </c>
    </row>
    <row r="95" spans="1:11" x14ac:dyDescent="0.3">
      <c r="A95" t="s">
        <v>34</v>
      </c>
      <c r="B95" t="s">
        <v>32</v>
      </c>
      <c r="C95" t="s">
        <v>15</v>
      </c>
      <c r="D95">
        <f>D20-'CRM3.2'!D20</f>
        <v>0</v>
      </c>
      <c r="E95">
        <f>E20-'CRM3.2'!E20</f>
        <v>0</v>
      </c>
      <c r="F95">
        <f>F20-'CRM3.2'!F20</f>
        <v>0</v>
      </c>
      <c r="G95">
        <f>G20-'CRM3.2'!G20</f>
        <v>0</v>
      </c>
      <c r="H95">
        <f>H20-'CRM3.2'!H20</f>
        <v>0</v>
      </c>
      <c r="I95">
        <f>I20-'CRM3.2'!I20</f>
        <v>0</v>
      </c>
      <c r="J95">
        <f>J20-'CRM3.2'!J20</f>
        <v>0</v>
      </c>
      <c r="K95">
        <f>K20-'CRM3.2'!K20</f>
        <v>0</v>
      </c>
    </row>
    <row r="96" spans="1:11" x14ac:dyDescent="0.3">
      <c r="A96" t="s">
        <v>35</v>
      </c>
      <c r="B96" t="s">
        <v>32</v>
      </c>
      <c r="C96" t="s">
        <v>15</v>
      </c>
      <c r="D96">
        <f>D21-'CRM3.2'!D21</f>
        <v>-1.1914893617021001</v>
      </c>
      <c r="E96">
        <f>E21-'CRM3.2'!E21</f>
        <v>-1.1914893617021001</v>
      </c>
      <c r="F96">
        <f>F21-'CRM3.2'!F21</f>
        <v>-1.1914893617021001</v>
      </c>
      <c r="G96">
        <f>G21-'CRM3.2'!G21</f>
        <v>-1.1914893617021001</v>
      </c>
      <c r="H96">
        <f>H21-'CRM3.2'!H21</f>
        <v>0</v>
      </c>
      <c r="I96">
        <f>I21-'CRM3.2'!I21</f>
        <v>0</v>
      </c>
      <c r="J96">
        <f>J21-'CRM3.2'!J21</f>
        <v>0</v>
      </c>
      <c r="K96">
        <f>K21-'CRM3.2'!K21</f>
        <v>0</v>
      </c>
    </row>
    <row r="97" spans="1:11" x14ac:dyDescent="0.3">
      <c r="A97" t="s">
        <v>36</v>
      </c>
      <c r="B97" t="s">
        <v>32</v>
      </c>
      <c r="C97" t="s">
        <v>15</v>
      </c>
      <c r="D97">
        <f>D22-'CRM3.2'!D22</f>
        <v>0</v>
      </c>
      <c r="E97">
        <f>E22-'CRM3.2'!E22</f>
        <v>0</v>
      </c>
      <c r="F97">
        <f>F22-'CRM3.2'!F22</f>
        <v>0</v>
      </c>
      <c r="G97">
        <f>G22-'CRM3.2'!G22</f>
        <v>0</v>
      </c>
      <c r="H97">
        <f>H22-'CRM3.2'!H22</f>
        <v>0</v>
      </c>
      <c r="I97">
        <f>I22-'CRM3.2'!I22</f>
        <v>0</v>
      </c>
      <c r="J97">
        <f>J22-'CRM3.2'!J22</f>
        <v>0</v>
      </c>
      <c r="K97">
        <f>K22-'CRM3.2'!K22</f>
        <v>0</v>
      </c>
    </row>
    <row r="98" spans="1:11" x14ac:dyDescent="0.3">
      <c r="A98" t="s">
        <v>37</v>
      </c>
      <c r="B98" t="s">
        <v>38</v>
      </c>
      <c r="C98" t="s">
        <v>39</v>
      </c>
      <c r="D98">
        <f>D23-'CRM3.2'!D23</f>
        <v>0</v>
      </c>
      <c r="E98">
        <f>E23-'CRM3.2'!E23</f>
        <v>0</v>
      </c>
      <c r="F98">
        <f>F23-'CRM3.2'!F23</f>
        <v>0</v>
      </c>
      <c r="G98">
        <f>G23-'CRM3.2'!G23</f>
        <v>0</v>
      </c>
      <c r="H98">
        <f>H23-'CRM3.2'!H23</f>
        <v>0</v>
      </c>
      <c r="I98">
        <f>I23-'CRM3.2'!I23</f>
        <v>0</v>
      </c>
      <c r="J98">
        <f>J23-'CRM3.2'!J23</f>
        <v>0</v>
      </c>
      <c r="K98">
        <f>K23-'CRM3.2'!K23</f>
        <v>0</v>
      </c>
    </row>
    <row r="99" spans="1:11" x14ac:dyDescent="0.3">
      <c r="A99" t="s">
        <v>40</v>
      </c>
      <c r="B99" t="s">
        <v>38</v>
      </c>
      <c r="C99" t="s">
        <v>13</v>
      </c>
      <c r="D99">
        <f>D24-'CRM3.2'!D24</f>
        <v>0</v>
      </c>
      <c r="E99">
        <f>E24-'CRM3.2'!E24</f>
        <v>0</v>
      </c>
      <c r="F99">
        <f>F24-'CRM3.2'!F24</f>
        <v>0</v>
      </c>
      <c r="G99">
        <f>G24-'CRM3.2'!G24</f>
        <v>0</v>
      </c>
      <c r="H99">
        <f>H24-'CRM3.2'!H24</f>
        <v>0</v>
      </c>
      <c r="I99">
        <f>I24-'CRM3.2'!I24</f>
        <v>0</v>
      </c>
      <c r="J99">
        <f>J24-'CRM3.2'!J24</f>
        <v>0</v>
      </c>
      <c r="K99">
        <f>K24-'CRM3.2'!K24</f>
        <v>0</v>
      </c>
    </row>
    <row r="100" spans="1:11" x14ac:dyDescent="0.3">
      <c r="A100" t="s">
        <v>41</v>
      </c>
      <c r="B100" t="s">
        <v>38</v>
      </c>
      <c r="C100" t="s">
        <v>13</v>
      </c>
      <c r="D100">
        <f>D25-'CRM3.2'!D25</f>
        <v>0</v>
      </c>
      <c r="E100">
        <f>E25-'CRM3.2'!E25</f>
        <v>0</v>
      </c>
      <c r="F100">
        <f>F25-'CRM3.2'!F25</f>
        <v>0</v>
      </c>
      <c r="G100">
        <f>G25-'CRM3.2'!G25</f>
        <v>0</v>
      </c>
      <c r="H100">
        <f>H25-'CRM3.2'!H25</f>
        <v>0</v>
      </c>
      <c r="I100">
        <f>I25-'CRM3.2'!I25</f>
        <v>0</v>
      </c>
      <c r="J100">
        <f>J25-'CRM3.2'!J25</f>
        <v>0</v>
      </c>
      <c r="K100">
        <f>K25-'CRM3.2'!K25</f>
        <v>0</v>
      </c>
    </row>
    <row r="101" spans="1:11" x14ac:dyDescent="0.3">
      <c r="A101" t="s">
        <v>42</v>
      </c>
      <c r="B101" t="s">
        <v>38</v>
      </c>
      <c r="C101" t="s">
        <v>13</v>
      </c>
      <c r="D101">
        <f>D26-'CRM3.2'!D26</f>
        <v>0</v>
      </c>
      <c r="E101">
        <f>E26-'CRM3.2'!E26</f>
        <v>0</v>
      </c>
      <c r="F101">
        <f>F26-'CRM3.2'!F26</f>
        <v>0</v>
      </c>
      <c r="G101">
        <f>G26-'CRM3.2'!G26</f>
        <v>0</v>
      </c>
      <c r="H101">
        <f>H26-'CRM3.2'!H26</f>
        <v>0</v>
      </c>
      <c r="I101">
        <f>I26-'CRM3.2'!I26</f>
        <v>0</v>
      </c>
      <c r="J101">
        <f>J26-'CRM3.2'!J26</f>
        <v>0</v>
      </c>
      <c r="K101">
        <f>K26-'CRM3.2'!K26</f>
        <v>0</v>
      </c>
    </row>
    <row r="102" spans="1:11" x14ac:dyDescent="0.3">
      <c r="A102" t="s">
        <v>43</v>
      </c>
      <c r="B102" t="s">
        <v>38</v>
      </c>
      <c r="C102" t="s">
        <v>13</v>
      </c>
      <c r="D102">
        <f>D27-'CRM3.2'!D27</f>
        <v>0</v>
      </c>
      <c r="E102">
        <f>E27-'CRM3.2'!E27</f>
        <v>0</v>
      </c>
      <c r="F102">
        <f>F27-'CRM3.2'!F27</f>
        <v>0</v>
      </c>
      <c r="G102">
        <f>G27-'CRM3.2'!G27</f>
        <v>0</v>
      </c>
      <c r="H102">
        <f>H27-'CRM3.2'!H27</f>
        <v>0</v>
      </c>
      <c r="I102">
        <f>I27-'CRM3.2'!I27</f>
        <v>0</v>
      </c>
      <c r="J102">
        <f>J27-'CRM3.2'!J27</f>
        <v>0</v>
      </c>
      <c r="K102">
        <f>K27-'CRM3.2'!K27</f>
        <v>0</v>
      </c>
    </row>
    <row r="103" spans="1:11" x14ac:dyDescent="0.3">
      <c r="A103" t="s">
        <v>44</v>
      </c>
      <c r="B103" t="s">
        <v>38</v>
      </c>
      <c r="C103" t="s">
        <v>39</v>
      </c>
      <c r="D103">
        <f>D28-'CRM3.2'!D28</f>
        <v>0</v>
      </c>
      <c r="E103">
        <f>E28-'CRM3.2'!E28</f>
        <v>0</v>
      </c>
      <c r="F103">
        <f>F28-'CRM3.2'!F28</f>
        <v>0</v>
      </c>
      <c r="G103">
        <f>G28-'CRM3.2'!G28</f>
        <v>0</v>
      </c>
      <c r="H103">
        <f>H28-'CRM3.2'!H28</f>
        <v>0</v>
      </c>
      <c r="I103">
        <f>I28-'CRM3.2'!I28</f>
        <v>0</v>
      </c>
      <c r="J103">
        <f>J28-'CRM3.2'!J28</f>
        <v>0</v>
      </c>
      <c r="K103">
        <f>K28-'CRM3.2'!K28</f>
        <v>0</v>
      </c>
    </row>
    <row r="104" spans="1:11" x14ac:dyDescent="0.3">
      <c r="A104" t="s">
        <v>45</v>
      </c>
      <c r="B104" t="s">
        <v>38</v>
      </c>
      <c r="C104" t="s">
        <v>39</v>
      </c>
      <c r="D104">
        <f>D29-'CRM3.2'!D29</f>
        <v>0</v>
      </c>
      <c r="E104">
        <f>E29-'CRM3.2'!E29</f>
        <v>0</v>
      </c>
      <c r="F104">
        <f>F29-'CRM3.2'!F29</f>
        <v>0</v>
      </c>
      <c r="G104">
        <f>G29-'CRM3.2'!G29</f>
        <v>0</v>
      </c>
      <c r="H104">
        <f>H29-'CRM3.2'!H29</f>
        <v>0</v>
      </c>
      <c r="I104">
        <f>I29-'CRM3.2'!I29</f>
        <v>0</v>
      </c>
      <c r="J104">
        <f>J29-'CRM3.2'!J29</f>
        <v>0</v>
      </c>
      <c r="K104">
        <f>K29-'CRM3.2'!K29</f>
        <v>0</v>
      </c>
    </row>
    <row r="105" spans="1:11" x14ac:dyDescent="0.3">
      <c r="A105" t="s">
        <v>46</v>
      </c>
      <c r="B105" t="s">
        <v>38</v>
      </c>
      <c r="C105" t="s">
        <v>39</v>
      </c>
      <c r="D105">
        <f>D30-'CRM3.2'!D30</f>
        <v>0</v>
      </c>
      <c r="E105">
        <f>E30-'CRM3.2'!E30</f>
        <v>0</v>
      </c>
      <c r="F105">
        <f>F30-'CRM3.2'!F30</f>
        <v>0</v>
      </c>
      <c r="G105">
        <f>G30-'CRM3.2'!G30</f>
        <v>0</v>
      </c>
      <c r="H105">
        <f>H30-'CRM3.2'!H30</f>
        <v>0</v>
      </c>
      <c r="I105">
        <f>I30-'CRM3.2'!I30</f>
        <v>0</v>
      </c>
      <c r="J105">
        <f>J30-'CRM3.2'!J30</f>
        <v>0</v>
      </c>
      <c r="K105">
        <f>K30-'CRM3.2'!K30</f>
        <v>0</v>
      </c>
    </row>
    <row r="106" spans="1:11" x14ac:dyDescent="0.3">
      <c r="A106" t="s">
        <v>47</v>
      </c>
      <c r="B106" t="s">
        <v>38</v>
      </c>
      <c r="C106" t="s">
        <v>15</v>
      </c>
      <c r="D106">
        <f>D31-'CRM3.2'!D31</f>
        <v>-0.32920495405512984</v>
      </c>
      <c r="E106">
        <f>E31-'CRM3.2'!E31</f>
        <v>-0.32920495405512984</v>
      </c>
      <c r="F106">
        <f>F31-'CRM3.2'!F31</f>
        <v>-0.32920495405512984</v>
      </c>
      <c r="G106">
        <f>G31-'CRM3.2'!G31</f>
        <v>-0.32920495405512984</v>
      </c>
      <c r="H106">
        <f>H31-'CRM3.2'!H31</f>
        <v>0</v>
      </c>
      <c r="I106">
        <f>I31-'CRM3.2'!I31</f>
        <v>0</v>
      </c>
      <c r="J106">
        <f>J31-'CRM3.2'!J31</f>
        <v>0</v>
      </c>
      <c r="K106">
        <f>K31-'CRM3.2'!K31</f>
        <v>0</v>
      </c>
    </row>
    <row r="107" spans="1:11" x14ac:dyDescent="0.3">
      <c r="A107" t="s">
        <v>48</v>
      </c>
      <c r="B107" t="s">
        <v>38</v>
      </c>
      <c r="C107" t="s">
        <v>15</v>
      </c>
      <c r="D107">
        <f>D32-'CRM3.2'!D32</f>
        <v>-3.4741035856573701</v>
      </c>
      <c r="E107">
        <f>E32-'CRM3.2'!E32</f>
        <v>-3.4741035856573701</v>
      </c>
      <c r="F107">
        <f>F32-'CRM3.2'!F32</f>
        <v>-3.4741035856573701</v>
      </c>
      <c r="G107">
        <f>G32-'CRM3.2'!G32</f>
        <v>-3.4741035856573701</v>
      </c>
      <c r="H107">
        <f>H32-'CRM3.2'!H32</f>
        <v>0</v>
      </c>
      <c r="I107">
        <f>I32-'CRM3.2'!I32</f>
        <v>0</v>
      </c>
      <c r="J107">
        <f>J32-'CRM3.2'!J32</f>
        <v>0</v>
      </c>
      <c r="K107">
        <f>K32-'CRM3.2'!K32</f>
        <v>0</v>
      </c>
    </row>
    <row r="108" spans="1:11" x14ac:dyDescent="0.3">
      <c r="A108" t="s">
        <v>49</v>
      </c>
      <c r="B108" t="s">
        <v>38</v>
      </c>
      <c r="C108" t="s">
        <v>15</v>
      </c>
      <c r="D108">
        <f>D33-'CRM3.2'!D33</f>
        <v>-0.71582844800987</v>
      </c>
      <c r="E108">
        <f>E33-'CRM3.2'!E33</f>
        <v>-0.71582844800987</v>
      </c>
      <c r="F108">
        <f>F33-'CRM3.2'!F33</f>
        <v>-0.71582844800987</v>
      </c>
      <c r="G108">
        <f>G33-'CRM3.2'!G33</f>
        <v>-0.71582844800987</v>
      </c>
      <c r="H108">
        <f>H33-'CRM3.2'!H33</f>
        <v>0</v>
      </c>
      <c r="I108">
        <f>I33-'CRM3.2'!I33</f>
        <v>0</v>
      </c>
      <c r="J108">
        <f>J33-'CRM3.2'!J33</f>
        <v>0</v>
      </c>
      <c r="K108">
        <f>K33-'CRM3.2'!K33</f>
        <v>0</v>
      </c>
    </row>
    <row r="109" spans="1:11" x14ac:dyDescent="0.3">
      <c r="A109" t="s">
        <v>50</v>
      </c>
      <c r="B109" t="s">
        <v>38</v>
      </c>
      <c r="C109" t="s">
        <v>15</v>
      </c>
      <c r="D109">
        <f>D34-'CRM3.2'!D34</f>
        <v>-0.29556650246306004</v>
      </c>
      <c r="E109">
        <f>E34-'CRM3.2'!E34</f>
        <v>-0.29556650246306004</v>
      </c>
      <c r="F109">
        <f>F34-'CRM3.2'!F34</f>
        <v>-0.29556650246306004</v>
      </c>
      <c r="G109">
        <f>G34-'CRM3.2'!G34</f>
        <v>-0.29556650246306004</v>
      </c>
      <c r="H109">
        <f>H34-'CRM3.2'!H34</f>
        <v>0</v>
      </c>
      <c r="I109">
        <f>I34-'CRM3.2'!I34</f>
        <v>0</v>
      </c>
      <c r="J109">
        <f>J34-'CRM3.2'!J34</f>
        <v>0</v>
      </c>
      <c r="K109">
        <f>K34-'CRM3.2'!K34</f>
        <v>0</v>
      </c>
    </row>
    <row r="110" spans="1:11" x14ac:dyDescent="0.3">
      <c r="A110" t="s">
        <v>51</v>
      </c>
      <c r="B110" t="s">
        <v>52</v>
      </c>
      <c r="C110" t="s">
        <v>13</v>
      </c>
      <c r="D110">
        <f>D35-'CRM3.2'!D35</f>
        <v>-0.28647619047619011</v>
      </c>
      <c r="E110">
        <f>E35-'CRM3.2'!E35</f>
        <v>-0.28647619047619011</v>
      </c>
      <c r="F110">
        <f>F35-'CRM3.2'!F35</f>
        <v>-0.28647619047619011</v>
      </c>
      <c r="G110">
        <f>G35-'CRM3.2'!G35</f>
        <v>-0.28647619047619011</v>
      </c>
      <c r="H110">
        <f>H35-'CRM3.2'!H35</f>
        <v>0</v>
      </c>
      <c r="I110">
        <f>I35-'CRM3.2'!I35</f>
        <v>0</v>
      </c>
      <c r="J110">
        <f>J35-'CRM3.2'!J35</f>
        <v>0</v>
      </c>
      <c r="K110">
        <f>K35-'CRM3.2'!K35</f>
        <v>0</v>
      </c>
    </row>
    <row r="111" spans="1:11" x14ac:dyDescent="0.3">
      <c r="A111" t="s">
        <v>53</v>
      </c>
      <c r="B111" t="s">
        <v>52</v>
      </c>
      <c r="C111" t="s">
        <v>13</v>
      </c>
      <c r="D111">
        <f>D36-'CRM3.2'!D36</f>
        <v>0</v>
      </c>
      <c r="E111">
        <f>E36-'CRM3.2'!E36</f>
        <v>0</v>
      </c>
      <c r="F111">
        <f>F36-'CRM3.2'!F36</f>
        <v>0</v>
      </c>
      <c r="G111">
        <f>G36-'CRM3.2'!G36</f>
        <v>0</v>
      </c>
      <c r="H111">
        <f>H36-'CRM3.2'!H36</f>
        <v>0</v>
      </c>
      <c r="I111">
        <f>I36-'CRM3.2'!I36</f>
        <v>0</v>
      </c>
      <c r="J111">
        <f>J36-'CRM3.2'!J36</f>
        <v>0</v>
      </c>
      <c r="K111">
        <f>K36-'CRM3.2'!K36</f>
        <v>0</v>
      </c>
    </row>
    <row r="112" spans="1:11" x14ac:dyDescent="0.3">
      <c r="A112" t="s">
        <v>54</v>
      </c>
      <c r="B112" t="s">
        <v>52</v>
      </c>
      <c r="C112" t="s">
        <v>13</v>
      </c>
      <c r="D112">
        <f>D37-'CRM3.2'!D37</f>
        <v>0</v>
      </c>
      <c r="E112">
        <f>E37-'CRM3.2'!E37</f>
        <v>0</v>
      </c>
      <c r="F112">
        <f>F37-'CRM3.2'!F37</f>
        <v>0</v>
      </c>
      <c r="G112">
        <f>G37-'CRM3.2'!G37</f>
        <v>0</v>
      </c>
      <c r="H112">
        <f>H37-'CRM3.2'!H37</f>
        <v>0</v>
      </c>
      <c r="I112">
        <f>I37-'CRM3.2'!I37</f>
        <v>0</v>
      </c>
      <c r="J112">
        <f>J37-'CRM3.2'!J37</f>
        <v>0</v>
      </c>
      <c r="K112">
        <f>K37-'CRM3.2'!K37</f>
        <v>0</v>
      </c>
    </row>
    <row r="113" spans="1:11" x14ac:dyDescent="0.3">
      <c r="A113" t="s">
        <v>55</v>
      </c>
      <c r="B113" t="s">
        <v>52</v>
      </c>
      <c r="C113" t="s">
        <v>39</v>
      </c>
      <c r="D113">
        <f>D38-'CRM3.2'!D38</f>
        <v>0</v>
      </c>
      <c r="E113">
        <f>E38-'CRM3.2'!E38</f>
        <v>0</v>
      </c>
      <c r="F113">
        <f>F38-'CRM3.2'!F38</f>
        <v>0</v>
      </c>
      <c r="G113">
        <f>G38-'CRM3.2'!G38</f>
        <v>0</v>
      </c>
      <c r="H113">
        <f>H38-'CRM3.2'!H38</f>
        <v>0</v>
      </c>
      <c r="I113">
        <f>I38-'CRM3.2'!I38</f>
        <v>0</v>
      </c>
      <c r="J113">
        <f>J38-'CRM3.2'!J38</f>
        <v>0</v>
      </c>
      <c r="K113">
        <f>K38-'CRM3.2'!K38</f>
        <v>0</v>
      </c>
    </row>
    <row r="114" spans="1:11" x14ac:dyDescent="0.3">
      <c r="A114" t="s">
        <v>56</v>
      </c>
      <c r="B114" t="s">
        <v>52</v>
      </c>
      <c r="C114" t="s">
        <v>39</v>
      </c>
      <c r="D114">
        <f>D39-'CRM3.2'!D39</f>
        <v>0</v>
      </c>
      <c r="E114">
        <f>E39-'CRM3.2'!E39</f>
        <v>0</v>
      </c>
      <c r="F114">
        <f>F39-'CRM3.2'!F39</f>
        <v>0</v>
      </c>
      <c r="G114">
        <f>G39-'CRM3.2'!G39</f>
        <v>0</v>
      </c>
      <c r="H114">
        <f>H39-'CRM3.2'!H39</f>
        <v>0</v>
      </c>
      <c r="I114">
        <f>I39-'CRM3.2'!I39</f>
        <v>0</v>
      </c>
      <c r="J114">
        <f>J39-'CRM3.2'!J39</f>
        <v>0</v>
      </c>
      <c r="K114">
        <f>K39-'CRM3.2'!K39</f>
        <v>0</v>
      </c>
    </row>
    <row r="115" spans="1:11" x14ac:dyDescent="0.3">
      <c r="A115" t="s">
        <v>57</v>
      </c>
      <c r="B115" t="s">
        <v>52</v>
      </c>
      <c r="C115" t="s">
        <v>39</v>
      </c>
      <c r="D115">
        <f>D40-'CRM3.2'!D40</f>
        <v>0</v>
      </c>
      <c r="E115">
        <f>E40-'CRM3.2'!E40</f>
        <v>0</v>
      </c>
      <c r="F115">
        <f>F40-'CRM3.2'!F40</f>
        <v>0</v>
      </c>
      <c r="G115">
        <f>G40-'CRM3.2'!G40</f>
        <v>0</v>
      </c>
      <c r="H115">
        <f>H40-'CRM3.2'!H40</f>
        <v>0</v>
      </c>
      <c r="I115">
        <f>I40-'CRM3.2'!I40</f>
        <v>0</v>
      </c>
      <c r="J115">
        <f>J40-'CRM3.2'!J40</f>
        <v>0</v>
      </c>
      <c r="K115">
        <f>K40-'CRM3.2'!K40</f>
        <v>0</v>
      </c>
    </row>
    <row r="116" spans="1:11" x14ac:dyDescent="0.3">
      <c r="A116" t="s">
        <v>58</v>
      </c>
      <c r="B116" t="s">
        <v>52</v>
      </c>
      <c r="C116" t="s">
        <v>15</v>
      </c>
      <c r="D116">
        <f>D41-'CRM3.2'!D41</f>
        <v>-0.55194937742396011</v>
      </c>
      <c r="E116">
        <f>E41-'CRM3.2'!E41</f>
        <v>-0.55194937742396011</v>
      </c>
      <c r="F116">
        <f>F41-'CRM3.2'!F41</f>
        <v>-0.55194937742396011</v>
      </c>
      <c r="G116">
        <f>G41-'CRM3.2'!G41</f>
        <v>-0.55194937742396011</v>
      </c>
      <c r="H116">
        <f>H41-'CRM3.2'!H41</f>
        <v>0</v>
      </c>
      <c r="I116">
        <f>I41-'CRM3.2'!I41</f>
        <v>0</v>
      </c>
      <c r="J116">
        <f>J41-'CRM3.2'!J41</f>
        <v>0</v>
      </c>
      <c r="K116">
        <f>K41-'CRM3.2'!K41</f>
        <v>0</v>
      </c>
    </row>
    <row r="117" spans="1:11" x14ac:dyDescent="0.3">
      <c r="A117" t="s">
        <v>59</v>
      </c>
      <c r="B117" t="s">
        <v>52</v>
      </c>
      <c r="C117" t="s">
        <v>15</v>
      </c>
      <c r="D117">
        <f>D42-'CRM3.2'!D42</f>
        <v>-4.0190779014308404</v>
      </c>
      <c r="E117">
        <f>E42-'CRM3.2'!E42</f>
        <v>-4.0190779014308404</v>
      </c>
      <c r="F117">
        <f>F42-'CRM3.2'!F42</f>
        <v>-4.0190779014308404</v>
      </c>
      <c r="G117">
        <f>G42-'CRM3.2'!G42</f>
        <v>-4.0190779014308404</v>
      </c>
      <c r="H117">
        <f>H42-'CRM3.2'!H42</f>
        <v>0</v>
      </c>
      <c r="I117">
        <f>I42-'CRM3.2'!I42</f>
        <v>0</v>
      </c>
      <c r="J117">
        <f>J42-'CRM3.2'!J42</f>
        <v>0</v>
      </c>
      <c r="K117">
        <f>K42-'CRM3.2'!K42</f>
        <v>0</v>
      </c>
    </row>
    <row r="118" spans="1:11" x14ac:dyDescent="0.3">
      <c r="A118" t="s">
        <v>60</v>
      </c>
      <c r="B118" t="s">
        <v>52</v>
      </c>
      <c r="C118" t="s">
        <v>15</v>
      </c>
      <c r="D118">
        <f>D43-'CRM3.2'!D43</f>
        <v>-1.0661079099004702</v>
      </c>
      <c r="E118">
        <f>E43-'CRM3.2'!E43</f>
        <v>-1.0661079099004702</v>
      </c>
      <c r="F118">
        <f>F43-'CRM3.2'!F43</f>
        <v>-1.0661079099004702</v>
      </c>
      <c r="G118">
        <f>G43-'CRM3.2'!G43</f>
        <v>-1.0661079099004702</v>
      </c>
      <c r="H118">
        <f>H43-'CRM3.2'!H43</f>
        <v>0</v>
      </c>
      <c r="I118">
        <f>I43-'CRM3.2'!I43</f>
        <v>0</v>
      </c>
      <c r="J118">
        <f>J43-'CRM3.2'!J43</f>
        <v>0</v>
      </c>
      <c r="K118">
        <f>K43-'CRM3.2'!K43</f>
        <v>0</v>
      </c>
    </row>
    <row r="119" spans="1:11" x14ac:dyDescent="0.3">
      <c r="A119" t="s">
        <v>61</v>
      </c>
      <c r="B119" t="s">
        <v>52</v>
      </c>
      <c r="C119" t="s">
        <v>15</v>
      </c>
      <c r="D119">
        <f>D44-'CRM3.2'!D44</f>
        <v>-0.25015634771731987</v>
      </c>
      <c r="E119">
        <f>E44-'CRM3.2'!E44</f>
        <v>-0.25015634771731987</v>
      </c>
      <c r="F119">
        <f>F44-'CRM3.2'!F44</f>
        <v>-0.25015634771731987</v>
      </c>
      <c r="G119">
        <f>G44-'CRM3.2'!G44</f>
        <v>-0.25015634771731987</v>
      </c>
      <c r="H119">
        <f>H44-'CRM3.2'!H44</f>
        <v>0</v>
      </c>
      <c r="I119">
        <f>I44-'CRM3.2'!I44</f>
        <v>0</v>
      </c>
      <c r="J119">
        <f>J44-'CRM3.2'!J44</f>
        <v>0</v>
      </c>
      <c r="K119">
        <f>K44-'CRM3.2'!K44</f>
        <v>0</v>
      </c>
    </row>
    <row r="120" spans="1:11" x14ac:dyDescent="0.3">
      <c r="A120" t="s">
        <v>62</v>
      </c>
      <c r="B120" t="s">
        <v>63</v>
      </c>
      <c r="C120" t="s">
        <v>15</v>
      </c>
      <c r="D120">
        <f>D45-'CRM3.2'!D45</f>
        <v>-0.42756680731363694</v>
      </c>
      <c r="E120">
        <f>E45-'CRM3.2'!E45</f>
        <v>-0.42756680731363694</v>
      </c>
      <c r="F120">
        <f>F45-'CRM3.2'!F45</f>
        <v>-0.42756680731363694</v>
      </c>
      <c r="G120">
        <f>G45-'CRM3.2'!G45</f>
        <v>-0.42756680731363694</v>
      </c>
      <c r="H120">
        <f>H45-'CRM3.2'!H45</f>
        <v>0</v>
      </c>
      <c r="I120">
        <f>I45-'CRM3.2'!I45</f>
        <v>0</v>
      </c>
      <c r="J120">
        <f>J45-'CRM3.2'!J45</f>
        <v>0</v>
      </c>
      <c r="K120">
        <f>K45-'CRM3.2'!K45</f>
        <v>0</v>
      </c>
    </row>
    <row r="121" spans="1:11" x14ac:dyDescent="0.3">
      <c r="A121" t="s">
        <v>64</v>
      </c>
      <c r="B121" t="s">
        <v>63</v>
      </c>
      <c r="C121" t="s">
        <v>15</v>
      </c>
      <c r="D121">
        <f>D46-'CRM3.2'!D46</f>
        <v>-0.136176928550795</v>
      </c>
      <c r="E121">
        <f>E46-'CRM3.2'!E46</f>
        <v>-0.136176928550795</v>
      </c>
      <c r="F121">
        <f>F46-'CRM3.2'!F46</f>
        <v>-0.136176928550795</v>
      </c>
      <c r="G121">
        <f>G46-'CRM3.2'!G46</f>
        <v>-0.136176928550795</v>
      </c>
      <c r="H121">
        <f>H46-'CRM3.2'!H46</f>
        <v>0</v>
      </c>
      <c r="I121">
        <f>I46-'CRM3.2'!I46</f>
        <v>0</v>
      </c>
      <c r="J121">
        <f>J46-'CRM3.2'!J46</f>
        <v>0</v>
      </c>
      <c r="K121">
        <f>K46-'CRM3.2'!K46</f>
        <v>0</v>
      </c>
    </row>
    <row r="122" spans="1:11" x14ac:dyDescent="0.3">
      <c r="A122" t="s">
        <v>65</v>
      </c>
      <c r="B122" t="s">
        <v>63</v>
      </c>
      <c r="C122" t="s">
        <v>15</v>
      </c>
      <c r="D122">
        <f>D47-'CRM3.2'!D47</f>
        <v>-0.44959895946238992</v>
      </c>
      <c r="E122">
        <f>E47-'CRM3.2'!E47</f>
        <v>-0.44959895946238992</v>
      </c>
      <c r="F122">
        <f>F47-'CRM3.2'!F47</f>
        <v>-0.44959895946238992</v>
      </c>
      <c r="G122">
        <f>G47-'CRM3.2'!G47</f>
        <v>-0.44959895946238992</v>
      </c>
      <c r="H122">
        <f>H47-'CRM3.2'!H47</f>
        <v>0</v>
      </c>
      <c r="I122">
        <f>I47-'CRM3.2'!I47</f>
        <v>0</v>
      </c>
      <c r="J122">
        <f>J47-'CRM3.2'!J47</f>
        <v>0</v>
      </c>
      <c r="K122">
        <f>K47-'CRM3.2'!K47</f>
        <v>0</v>
      </c>
    </row>
    <row r="123" spans="1:11" x14ac:dyDescent="0.3">
      <c r="A123" t="s">
        <v>66</v>
      </c>
      <c r="B123" t="s">
        <v>63</v>
      </c>
      <c r="C123" t="s">
        <v>15</v>
      </c>
      <c r="D123">
        <f>D48-'CRM3.2'!D48</f>
        <v>-2.1683561040105799</v>
      </c>
      <c r="E123">
        <f>E48-'CRM3.2'!E48</f>
        <v>-2.1683561040105799</v>
      </c>
      <c r="F123">
        <f>F48-'CRM3.2'!F48</f>
        <v>-2.1683561040105799</v>
      </c>
      <c r="G123">
        <f>G48-'CRM3.2'!G48</f>
        <v>-2.1683561040105799</v>
      </c>
      <c r="H123">
        <f>H48-'CRM3.2'!H48</f>
        <v>0</v>
      </c>
      <c r="I123">
        <f>I48-'CRM3.2'!I48</f>
        <v>0</v>
      </c>
      <c r="J123">
        <f>J48-'CRM3.2'!J48</f>
        <v>0</v>
      </c>
      <c r="K123">
        <f>K48-'CRM3.2'!K48</f>
        <v>0</v>
      </c>
    </row>
    <row r="124" spans="1:11" x14ac:dyDescent="0.3">
      <c r="A124" t="s">
        <v>67</v>
      </c>
      <c r="B124" t="s">
        <v>63</v>
      </c>
      <c r="C124" t="s">
        <v>15</v>
      </c>
      <c r="D124">
        <f>D49-'CRM3.2'!D49</f>
        <v>-0.74224852071005998</v>
      </c>
      <c r="E124">
        <f>E49-'CRM3.2'!E49</f>
        <v>-0.74224852071005998</v>
      </c>
      <c r="F124">
        <f>F49-'CRM3.2'!F49</f>
        <v>-0.74224852071005998</v>
      </c>
      <c r="G124">
        <f>G49-'CRM3.2'!G49</f>
        <v>-0.74224852071005998</v>
      </c>
      <c r="H124">
        <f>H49-'CRM3.2'!H49</f>
        <v>0</v>
      </c>
      <c r="I124">
        <f>I49-'CRM3.2'!I49</f>
        <v>0</v>
      </c>
      <c r="J124">
        <f>J49-'CRM3.2'!J49</f>
        <v>0</v>
      </c>
      <c r="K124">
        <f>K49-'CRM3.2'!K49</f>
        <v>0</v>
      </c>
    </row>
    <row r="125" spans="1:11" x14ac:dyDescent="0.3">
      <c r="A125" t="s">
        <v>68</v>
      </c>
      <c r="B125" t="s">
        <v>63</v>
      </c>
      <c r="C125" t="s">
        <v>15</v>
      </c>
      <c r="D125">
        <f>D50-'CRM3.2'!D50</f>
        <v>-0.49435691138673998</v>
      </c>
      <c r="E125">
        <f>E50-'CRM3.2'!E50</f>
        <v>-0.49435691138673998</v>
      </c>
      <c r="F125">
        <f>F50-'CRM3.2'!F50</f>
        <v>-0.49435691138673998</v>
      </c>
      <c r="G125">
        <f>G50-'CRM3.2'!G50</f>
        <v>-0.49435691138673998</v>
      </c>
      <c r="H125">
        <f>H50-'CRM3.2'!H50</f>
        <v>0</v>
      </c>
      <c r="I125">
        <f>I50-'CRM3.2'!I50</f>
        <v>0</v>
      </c>
      <c r="J125">
        <f>J50-'CRM3.2'!J50</f>
        <v>0</v>
      </c>
      <c r="K125">
        <f>K50-'CRM3.2'!K50</f>
        <v>0</v>
      </c>
    </row>
    <row r="126" spans="1:11" x14ac:dyDescent="0.3">
      <c r="A126" t="s">
        <v>69</v>
      </c>
      <c r="B126" t="s">
        <v>63</v>
      </c>
      <c r="C126" t="s">
        <v>15</v>
      </c>
      <c r="D126">
        <f>D51-'CRM3.2'!D51</f>
        <v>-0.25015634771731987</v>
      </c>
      <c r="E126">
        <f>E51-'CRM3.2'!E51</f>
        <v>-0.25015634771731987</v>
      </c>
      <c r="F126">
        <f>F51-'CRM3.2'!F51</f>
        <v>-0.25015634771731987</v>
      </c>
      <c r="G126">
        <f>G51-'CRM3.2'!G51</f>
        <v>-0.25015634771731987</v>
      </c>
      <c r="H126">
        <f>H51-'CRM3.2'!H51</f>
        <v>0</v>
      </c>
      <c r="I126">
        <f>I51-'CRM3.2'!I51</f>
        <v>0</v>
      </c>
      <c r="J126">
        <f>J51-'CRM3.2'!J51</f>
        <v>0</v>
      </c>
      <c r="K126">
        <f>K51-'CRM3.2'!K51</f>
        <v>0</v>
      </c>
    </row>
    <row r="127" spans="1:11" x14ac:dyDescent="0.3">
      <c r="A127" t="s">
        <v>70</v>
      </c>
      <c r="B127" t="s">
        <v>71</v>
      </c>
      <c r="C127" t="s">
        <v>39</v>
      </c>
      <c r="D127">
        <f>D52-'CRM3.2'!D52</f>
        <v>0</v>
      </c>
      <c r="E127">
        <f>E52-'CRM3.2'!E52</f>
        <v>0</v>
      </c>
      <c r="F127">
        <f>F52-'CRM3.2'!F52</f>
        <v>0</v>
      </c>
      <c r="G127">
        <f>G52-'CRM3.2'!G52</f>
        <v>0</v>
      </c>
      <c r="H127">
        <f>H52-'CRM3.2'!H52</f>
        <v>0</v>
      </c>
      <c r="I127">
        <f>I52-'CRM3.2'!I52</f>
        <v>0</v>
      </c>
      <c r="J127">
        <f>J52-'CRM3.2'!J52</f>
        <v>0</v>
      </c>
      <c r="K127">
        <f>K52-'CRM3.2'!K52</f>
        <v>0</v>
      </c>
    </row>
    <row r="128" spans="1:11" x14ac:dyDescent="0.3">
      <c r="A128" t="s">
        <v>72</v>
      </c>
      <c r="B128" t="s">
        <v>71</v>
      </c>
      <c r="C128" t="s">
        <v>39</v>
      </c>
      <c r="D128">
        <f>D53-'CRM3.2'!D53</f>
        <v>0</v>
      </c>
      <c r="E128">
        <f>E53-'CRM3.2'!E53</f>
        <v>0</v>
      </c>
      <c r="F128">
        <f>F53-'CRM3.2'!F53</f>
        <v>0</v>
      </c>
      <c r="G128">
        <f>G53-'CRM3.2'!G53</f>
        <v>0</v>
      </c>
      <c r="H128">
        <f>H53-'CRM3.2'!H53</f>
        <v>0</v>
      </c>
      <c r="I128">
        <f>I53-'CRM3.2'!I53</f>
        <v>0</v>
      </c>
      <c r="J128">
        <f>J53-'CRM3.2'!J53</f>
        <v>0</v>
      </c>
      <c r="K128">
        <f>K53-'CRM3.2'!K53</f>
        <v>0</v>
      </c>
    </row>
    <row r="129" spans="1:11" x14ac:dyDescent="0.3">
      <c r="A129" t="s">
        <v>73</v>
      </c>
      <c r="B129" t="s">
        <v>71</v>
      </c>
      <c r="C129" t="s">
        <v>39</v>
      </c>
      <c r="D129">
        <f>D54-'CRM3.2'!D54</f>
        <v>-3.4666666666669954E-2</v>
      </c>
      <c r="E129">
        <f>E54-'CRM3.2'!E54</f>
        <v>-3.4666666666669954E-2</v>
      </c>
      <c r="F129">
        <f>F54-'CRM3.2'!F54</f>
        <v>-3.4666666666660184E-2</v>
      </c>
      <c r="G129">
        <f>G54-'CRM3.2'!G54</f>
        <v>-3.4666666666669954E-2</v>
      </c>
      <c r="H129">
        <f>H54-'CRM3.2'!H54</f>
        <v>0</v>
      </c>
      <c r="I129">
        <f>I54-'CRM3.2'!I54</f>
        <v>0</v>
      </c>
      <c r="J129">
        <f>J54-'CRM3.2'!J54</f>
        <v>0</v>
      </c>
      <c r="K129">
        <f>K54-'CRM3.2'!K54</f>
        <v>0</v>
      </c>
    </row>
    <row r="130" spans="1:11" x14ac:dyDescent="0.3">
      <c r="A130" t="s">
        <v>74</v>
      </c>
      <c r="B130" t="s">
        <v>71</v>
      </c>
      <c r="C130" t="s">
        <v>39</v>
      </c>
      <c r="D130">
        <f>D55-'CRM3.2'!D55</f>
        <v>-1.733333333332987E-2</v>
      </c>
      <c r="E130">
        <f>E55-'CRM3.2'!E55</f>
        <v>-1.733333333332987E-2</v>
      </c>
      <c r="F130">
        <f>F55-'CRM3.2'!F55</f>
        <v>-1.7333333333330092E-2</v>
      </c>
      <c r="G130">
        <f>G55-'CRM3.2'!G55</f>
        <v>-1.7333333333329648E-2</v>
      </c>
      <c r="H130">
        <f>H55-'CRM3.2'!H55</f>
        <v>0</v>
      </c>
      <c r="I130">
        <f>I55-'CRM3.2'!I55</f>
        <v>0</v>
      </c>
      <c r="J130">
        <f>J55-'CRM3.2'!J55</f>
        <v>0</v>
      </c>
      <c r="K130">
        <f>K55-'CRM3.2'!K55</f>
        <v>0</v>
      </c>
    </row>
    <row r="131" spans="1:11" x14ac:dyDescent="0.3">
      <c r="A131" t="s">
        <v>75</v>
      </c>
      <c r="B131" t="s">
        <v>71</v>
      </c>
      <c r="C131" t="s">
        <v>39</v>
      </c>
      <c r="D131">
        <f>D56-'CRM3.2'!D56</f>
        <v>-3.4666666666669954E-2</v>
      </c>
      <c r="E131">
        <f>E56-'CRM3.2'!E56</f>
        <v>-3.4666666666669954E-2</v>
      </c>
      <c r="F131">
        <f>F56-'CRM3.2'!F56</f>
        <v>-3.4666666666660184E-2</v>
      </c>
      <c r="G131">
        <f>G56-'CRM3.2'!G56</f>
        <v>-3.4666666666669954E-2</v>
      </c>
      <c r="H131">
        <f>H56-'CRM3.2'!H56</f>
        <v>0</v>
      </c>
      <c r="I131">
        <f>I56-'CRM3.2'!I56</f>
        <v>0</v>
      </c>
      <c r="J131">
        <f>J56-'CRM3.2'!J56</f>
        <v>0</v>
      </c>
      <c r="K131">
        <f>K56-'CRM3.2'!K56</f>
        <v>0</v>
      </c>
    </row>
    <row r="132" spans="1:11" x14ac:dyDescent="0.3">
      <c r="A132" t="s">
        <v>76</v>
      </c>
      <c r="B132" t="s">
        <v>71</v>
      </c>
      <c r="C132" t="s">
        <v>39</v>
      </c>
      <c r="D132">
        <f>D57-'CRM3.2'!D57</f>
        <v>-1.733333333332987E-2</v>
      </c>
      <c r="E132">
        <f>E57-'CRM3.2'!E57</f>
        <v>-1.733333333332987E-2</v>
      </c>
      <c r="F132">
        <f>F57-'CRM3.2'!F57</f>
        <v>-1.7333333333330092E-2</v>
      </c>
      <c r="G132">
        <f>G57-'CRM3.2'!G57</f>
        <v>-1.7333333333329648E-2</v>
      </c>
      <c r="H132">
        <f>H57-'CRM3.2'!H57</f>
        <v>0</v>
      </c>
      <c r="I132">
        <f>I57-'CRM3.2'!I57</f>
        <v>0</v>
      </c>
      <c r="J132">
        <f>J57-'CRM3.2'!J57</f>
        <v>0</v>
      </c>
      <c r="K132">
        <f>K57-'CRM3.2'!K57</f>
        <v>0</v>
      </c>
    </row>
    <row r="133" spans="1:11" x14ac:dyDescent="0.3">
      <c r="A133" t="s">
        <v>77</v>
      </c>
      <c r="B133" t="s">
        <v>71</v>
      </c>
      <c r="C133" t="s">
        <v>39</v>
      </c>
      <c r="D133">
        <f>D58-'CRM3.2'!D58</f>
        <v>-3.4666666666669954E-2</v>
      </c>
      <c r="E133">
        <f>E58-'CRM3.2'!E58</f>
        <v>-3.4666666666669954E-2</v>
      </c>
      <c r="F133">
        <f>F58-'CRM3.2'!F58</f>
        <v>-3.4666666666660184E-2</v>
      </c>
      <c r="G133">
        <f>G58-'CRM3.2'!G58</f>
        <v>-3.4666666666669954E-2</v>
      </c>
      <c r="H133">
        <f>H58-'CRM3.2'!H58</f>
        <v>0</v>
      </c>
      <c r="I133">
        <f>I58-'CRM3.2'!I58</f>
        <v>0</v>
      </c>
      <c r="J133">
        <f>J58-'CRM3.2'!J58</f>
        <v>0</v>
      </c>
      <c r="K133">
        <f>K58-'CRM3.2'!K58</f>
        <v>0</v>
      </c>
    </row>
    <row r="134" spans="1:11" x14ac:dyDescent="0.3">
      <c r="A134" t="s">
        <v>78</v>
      </c>
      <c r="B134" t="s">
        <v>71</v>
      </c>
      <c r="C134" t="s">
        <v>39</v>
      </c>
      <c r="D134">
        <f>D59-'CRM3.2'!D59</f>
        <v>-1.733333333332987E-2</v>
      </c>
      <c r="E134">
        <f>E59-'CRM3.2'!E59</f>
        <v>-1.733333333332987E-2</v>
      </c>
      <c r="F134">
        <f>F59-'CRM3.2'!F59</f>
        <v>-1.7333333333330092E-2</v>
      </c>
      <c r="G134">
        <f>G59-'CRM3.2'!G59</f>
        <v>-1.7333333333329648E-2</v>
      </c>
      <c r="H134">
        <f>H59-'CRM3.2'!H59</f>
        <v>0</v>
      </c>
      <c r="I134">
        <f>I59-'CRM3.2'!I59</f>
        <v>0</v>
      </c>
      <c r="J134">
        <f>J59-'CRM3.2'!J59</f>
        <v>0</v>
      </c>
      <c r="K134">
        <f>K59-'CRM3.2'!K59</f>
        <v>0</v>
      </c>
    </row>
    <row r="135" spans="1:11" x14ac:dyDescent="0.3">
      <c r="A135" t="s">
        <v>79</v>
      </c>
      <c r="B135" t="s">
        <v>71</v>
      </c>
      <c r="C135" t="s">
        <v>39</v>
      </c>
      <c r="D135">
        <f>D60-'CRM3.2'!D60</f>
        <v>0</v>
      </c>
      <c r="E135">
        <f>E60-'CRM3.2'!E60</f>
        <v>0</v>
      </c>
      <c r="F135">
        <f>F60-'CRM3.2'!F60</f>
        <v>0</v>
      </c>
      <c r="G135">
        <f>G60-'CRM3.2'!G60</f>
        <v>0</v>
      </c>
      <c r="H135">
        <f>H60-'CRM3.2'!H60</f>
        <v>0</v>
      </c>
      <c r="I135">
        <f>I60-'CRM3.2'!I60</f>
        <v>0</v>
      </c>
      <c r="J135">
        <f>J60-'CRM3.2'!J60</f>
        <v>0</v>
      </c>
      <c r="K135">
        <f>K60-'CRM3.2'!K60</f>
        <v>0</v>
      </c>
    </row>
    <row r="136" spans="1:11" x14ac:dyDescent="0.3">
      <c r="A136" t="s">
        <v>80</v>
      </c>
      <c r="B136" t="s">
        <v>71</v>
      </c>
      <c r="C136" t="s">
        <v>39</v>
      </c>
      <c r="D136">
        <f>D61-'CRM3.2'!D61</f>
        <v>0</v>
      </c>
      <c r="E136">
        <f>E61-'CRM3.2'!E61</f>
        <v>0</v>
      </c>
      <c r="F136">
        <f>F61-'CRM3.2'!F61</f>
        <v>0</v>
      </c>
      <c r="G136">
        <f>G61-'CRM3.2'!G61</f>
        <v>0</v>
      </c>
      <c r="H136">
        <f>H61-'CRM3.2'!H61</f>
        <v>0</v>
      </c>
      <c r="I136">
        <f>I61-'CRM3.2'!I61</f>
        <v>0</v>
      </c>
      <c r="J136">
        <f>J61-'CRM3.2'!J61</f>
        <v>0</v>
      </c>
      <c r="K136">
        <f>K61-'CRM3.2'!K61</f>
        <v>0</v>
      </c>
    </row>
    <row r="137" spans="1:11" x14ac:dyDescent="0.3">
      <c r="A137" t="s">
        <v>70</v>
      </c>
      <c r="B137" t="s">
        <v>81</v>
      </c>
      <c r="C137" t="s">
        <v>39</v>
      </c>
      <c r="D137">
        <f>D62-'CRM3.2'!D62</f>
        <v>-2.7918526223949858E-2</v>
      </c>
      <c r="E137">
        <f>E62-'CRM3.2'!E62</f>
        <v>-2.7918526223960072E-2</v>
      </c>
      <c r="F137">
        <f>F62-'CRM3.2'!F62</f>
        <v>-2.7918526223949414E-2</v>
      </c>
      <c r="G137">
        <f>G62-'CRM3.2'!G62</f>
        <v>-2.791852622395119E-2</v>
      </c>
      <c r="H137">
        <f>H62-'CRM3.2'!H62</f>
        <v>0</v>
      </c>
      <c r="I137">
        <f>I62-'CRM3.2'!I62</f>
        <v>0</v>
      </c>
      <c r="J137">
        <f>J62-'CRM3.2'!J62</f>
        <v>0</v>
      </c>
      <c r="K137">
        <f>K62-'CRM3.2'!K62</f>
        <v>0</v>
      </c>
    </row>
    <row r="138" spans="1:11" x14ac:dyDescent="0.3">
      <c r="A138" t="s">
        <v>82</v>
      </c>
      <c r="B138" t="s">
        <v>81</v>
      </c>
      <c r="C138" t="s">
        <v>39</v>
      </c>
      <c r="D138">
        <f>D63-'CRM3.2'!D63</f>
        <v>0</v>
      </c>
      <c r="E138">
        <f>E63-'CRM3.2'!E63</f>
        <v>0</v>
      </c>
      <c r="F138">
        <f>F63-'CRM3.2'!F63</f>
        <v>0</v>
      </c>
      <c r="G138">
        <f>G63-'CRM3.2'!G63</f>
        <v>0</v>
      </c>
      <c r="H138">
        <f>H63-'CRM3.2'!H63</f>
        <v>0</v>
      </c>
      <c r="I138">
        <f>I63-'CRM3.2'!I63</f>
        <v>0</v>
      </c>
      <c r="J138">
        <f>J63-'CRM3.2'!J63</f>
        <v>0</v>
      </c>
      <c r="K138">
        <f>K63-'CRM3.2'!K63</f>
        <v>0</v>
      </c>
    </row>
    <row r="139" spans="1:11" x14ac:dyDescent="0.3">
      <c r="A139" t="s">
        <v>72</v>
      </c>
      <c r="B139" t="s">
        <v>81</v>
      </c>
      <c r="C139" t="s">
        <v>39</v>
      </c>
      <c r="D139">
        <f>D64-'CRM3.2'!D64</f>
        <v>0</v>
      </c>
      <c r="E139">
        <f>E64-'CRM3.2'!E64</f>
        <v>0</v>
      </c>
      <c r="F139">
        <f>F64-'CRM3.2'!F64</f>
        <v>0</v>
      </c>
      <c r="G139">
        <f>G64-'CRM3.2'!G64</f>
        <v>0</v>
      </c>
      <c r="H139">
        <f>H64-'CRM3.2'!H64</f>
        <v>0</v>
      </c>
      <c r="I139">
        <f>I64-'CRM3.2'!I64</f>
        <v>0</v>
      </c>
      <c r="J139">
        <f>J64-'CRM3.2'!J64</f>
        <v>0</v>
      </c>
      <c r="K139">
        <f>K64-'CRM3.2'!K64</f>
        <v>0</v>
      </c>
    </row>
    <row r="140" spans="1:11" x14ac:dyDescent="0.3">
      <c r="A140" t="s">
        <v>83</v>
      </c>
      <c r="B140" t="s">
        <v>81</v>
      </c>
      <c r="C140" t="s">
        <v>39</v>
      </c>
      <c r="D140">
        <f>D65-'CRM3.2'!D65</f>
        <v>-6.8666666666660214E-2</v>
      </c>
      <c r="E140">
        <f>E65-'CRM3.2'!E65</f>
        <v>-6.8666666666669762E-2</v>
      </c>
      <c r="F140">
        <f>F65-'CRM3.2'!F65</f>
        <v>-6.8666666666669762E-2</v>
      </c>
      <c r="G140">
        <f>G65-'CRM3.2'!G65</f>
        <v>-6.8666666666700849E-2</v>
      </c>
      <c r="H140">
        <f>H65-'CRM3.2'!H65</f>
        <v>0</v>
      </c>
      <c r="I140">
        <f>I65-'CRM3.2'!I65</f>
        <v>0</v>
      </c>
      <c r="J140">
        <f>J65-'CRM3.2'!J65</f>
        <v>0</v>
      </c>
      <c r="K140">
        <f>K65-'CRM3.2'!K65</f>
        <v>0</v>
      </c>
    </row>
    <row r="141" spans="1:11" x14ac:dyDescent="0.3">
      <c r="A141" t="s">
        <v>84</v>
      </c>
      <c r="B141" t="s">
        <v>81</v>
      </c>
      <c r="C141" t="s">
        <v>39</v>
      </c>
      <c r="D141">
        <f>D66-'CRM3.2'!D66</f>
        <v>-0.1140000000000001</v>
      </c>
      <c r="E141">
        <f>E66-'CRM3.2'!E66</f>
        <v>-0.11399999999999988</v>
      </c>
      <c r="F141">
        <f>F66-'CRM3.2'!F66</f>
        <v>-0.11400000000000077</v>
      </c>
      <c r="G141">
        <f>G66-'CRM3.2'!G66</f>
        <v>-0.11400000000000077</v>
      </c>
      <c r="H141">
        <f>H66-'CRM3.2'!H66</f>
        <v>0</v>
      </c>
      <c r="I141">
        <f>I66-'CRM3.2'!I66</f>
        <v>0</v>
      </c>
      <c r="J141">
        <f>J66-'CRM3.2'!J66</f>
        <v>0</v>
      </c>
      <c r="K141">
        <f>K66-'CRM3.2'!K66</f>
        <v>0</v>
      </c>
    </row>
    <row r="142" spans="1:11" x14ac:dyDescent="0.3">
      <c r="A142" t="s">
        <v>85</v>
      </c>
      <c r="B142" t="s">
        <v>81</v>
      </c>
      <c r="C142" t="s">
        <v>39</v>
      </c>
      <c r="D142">
        <f>D67-'CRM3.2'!D67</f>
        <v>-6.8666666666660214E-2</v>
      </c>
      <c r="E142">
        <f>E67-'CRM3.2'!E67</f>
        <v>-6.8666666666669762E-2</v>
      </c>
      <c r="F142">
        <f>F67-'CRM3.2'!F67</f>
        <v>-6.8666666666669762E-2</v>
      </c>
      <c r="G142">
        <f>G67-'CRM3.2'!G67</f>
        <v>-6.8666666666700849E-2</v>
      </c>
      <c r="H142">
        <f>H67-'CRM3.2'!H67</f>
        <v>0</v>
      </c>
      <c r="I142">
        <f>I67-'CRM3.2'!I67</f>
        <v>0</v>
      </c>
      <c r="J142">
        <f>J67-'CRM3.2'!J67</f>
        <v>0</v>
      </c>
      <c r="K142">
        <f>K67-'CRM3.2'!K67</f>
        <v>0</v>
      </c>
    </row>
    <row r="143" spans="1:11" x14ac:dyDescent="0.3">
      <c r="A143" t="s">
        <v>86</v>
      </c>
      <c r="B143" t="s">
        <v>81</v>
      </c>
      <c r="C143" t="s">
        <v>39</v>
      </c>
      <c r="D143">
        <f>D68-'CRM3.2'!D68</f>
        <v>-6.8666666666660214E-2</v>
      </c>
      <c r="E143">
        <f>E68-'CRM3.2'!E68</f>
        <v>-6.8666666666669762E-2</v>
      </c>
      <c r="F143">
        <f>F68-'CRM3.2'!F68</f>
        <v>-6.8666666666669762E-2</v>
      </c>
      <c r="G143">
        <f>G68-'CRM3.2'!G68</f>
        <v>-6.8666666666700849E-2</v>
      </c>
      <c r="H143">
        <f>H68-'CRM3.2'!H68</f>
        <v>0</v>
      </c>
      <c r="I143">
        <f>I68-'CRM3.2'!I68</f>
        <v>0</v>
      </c>
      <c r="J143">
        <f>J68-'CRM3.2'!J68</f>
        <v>0</v>
      </c>
      <c r="K143">
        <f>K68-'CRM3.2'!K68</f>
        <v>0</v>
      </c>
    </row>
    <row r="144" spans="1:11" x14ac:dyDescent="0.3">
      <c r="A144" t="s">
        <v>87</v>
      </c>
      <c r="B144" t="s">
        <v>81</v>
      </c>
      <c r="C144" t="s">
        <v>39</v>
      </c>
      <c r="D144">
        <f>D69-'CRM3.2'!D69</f>
        <v>0</v>
      </c>
      <c r="E144">
        <f>E69-'CRM3.2'!E69</f>
        <v>0</v>
      </c>
      <c r="F144">
        <f>F69-'CRM3.2'!F69</f>
        <v>0</v>
      </c>
      <c r="G144">
        <f>G69-'CRM3.2'!G69</f>
        <v>0</v>
      </c>
      <c r="H144">
        <f>H69-'CRM3.2'!H69</f>
        <v>0</v>
      </c>
      <c r="I144">
        <f>I69-'CRM3.2'!I69</f>
        <v>0</v>
      </c>
      <c r="J144">
        <f>J69-'CRM3.2'!J69</f>
        <v>0</v>
      </c>
      <c r="K144">
        <f>K69-'CRM3.2'!K69</f>
        <v>0</v>
      </c>
    </row>
    <row r="145" spans="1:11" x14ac:dyDescent="0.3">
      <c r="A145" t="s">
        <v>79</v>
      </c>
      <c r="B145" t="s">
        <v>81</v>
      </c>
      <c r="C145" t="s">
        <v>39</v>
      </c>
      <c r="D145">
        <f>D70-'CRM3.2'!D70</f>
        <v>0</v>
      </c>
      <c r="E145">
        <f>E70-'CRM3.2'!E70</f>
        <v>0</v>
      </c>
      <c r="F145">
        <f>F70-'CRM3.2'!F70</f>
        <v>0</v>
      </c>
      <c r="G145">
        <f>G70-'CRM3.2'!G70</f>
        <v>0</v>
      </c>
      <c r="H145">
        <f>H70-'CRM3.2'!H70</f>
        <v>0</v>
      </c>
      <c r="I145">
        <f>I70-'CRM3.2'!I70</f>
        <v>0</v>
      </c>
      <c r="J145">
        <f>J70-'CRM3.2'!J70</f>
        <v>0</v>
      </c>
      <c r="K145">
        <f>K70-'CRM3.2'!K70</f>
        <v>0</v>
      </c>
    </row>
    <row r="146" spans="1:11" x14ac:dyDescent="0.3">
      <c r="A146" t="s">
        <v>80</v>
      </c>
      <c r="B146" t="s">
        <v>81</v>
      </c>
      <c r="C146" t="s">
        <v>39</v>
      </c>
      <c r="D146">
        <f>D71-'CRM3.2'!D71</f>
        <v>-1.7337125829610223E-2</v>
      </c>
      <c r="E146">
        <f>E71-'CRM3.2'!E71</f>
        <v>-1.7337125829609779E-2</v>
      </c>
      <c r="F146">
        <f>F71-'CRM3.2'!F71</f>
        <v>-1.7337125829600009E-2</v>
      </c>
      <c r="G146">
        <f>G71-'CRM3.2'!G71</f>
        <v>-1.7337125829610223E-2</v>
      </c>
      <c r="H146">
        <f>H71-'CRM3.2'!H71</f>
        <v>0</v>
      </c>
      <c r="I146">
        <f>I71-'CRM3.2'!I71</f>
        <v>0</v>
      </c>
      <c r="J146">
        <f>J71-'CRM3.2'!J71</f>
        <v>0</v>
      </c>
      <c r="K146">
        <f>K71-'CRM3.2'!K71</f>
        <v>0</v>
      </c>
    </row>
    <row r="147" spans="1:11" x14ac:dyDescent="0.3">
      <c r="A147" t="s">
        <v>88</v>
      </c>
      <c r="B147" t="s">
        <v>89</v>
      </c>
      <c r="C147" t="s">
        <v>39</v>
      </c>
      <c r="D147">
        <f>D72-'CRM3.2'!D72</f>
        <v>0</v>
      </c>
      <c r="E147">
        <f>E72-'CRM3.2'!E72</f>
        <v>0</v>
      </c>
      <c r="F147">
        <f>F72-'CRM3.2'!F72</f>
        <v>0</v>
      </c>
      <c r="G147">
        <f>G72-'CRM3.2'!G72</f>
        <v>0</v>
      </c>
      <c r="H147">
        <f>H72-'CRM3.2'!H72</f>
        <v>0</v>
      </c>
      <c r="I147">
        <f>I72-'CRM3.2'!I72</f>
        <v>0</v>
      </c>
      <c r="J147">
        <f>J72-'CRM3.2'!J72</f>
        <v>0</v>
      </c>
      <c r="K147">
        <f>K72-'CRM3.2'!K72</f>
        <v>0</v>
      </c>
    </row>
  </sheetData>
  <autoFilter ref="A1:K1" xr:uid="{DD486005-5107-4B74-B7CD-C326AEFF72BB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60F2A-CA2F-4678-8DC7-7A65F4302623}">
  <dimension ref="A1:K75"/>
  <sheetViews>
    <sheetView topLeftCell="A37" workbookViewId="0">
      <selection activeCell="K75" sqref="A74:K75"/>
    </sheetView>
  </sheetViews>
  <sheetFormatPr defaultRowHeight="14.4" x14ac:dyDescent="0.3"/>
  <cols>
    <col min="1" max="1" width="29.33203125" bestFit="1" customWidth="1"/>
    <col min="2" max="2" width="13" bestFit="1" customWidth="1"/>
    <col min="3" max="3" width="7.33203125" bestFit="1" customWidth="1"/>
    <col min="4" max="5" width="14.44140625" bestFit="1" customWidth="1"/>
    <col min="6" max="7" width="15.5546875" bestFit="1" customWidth="1"/>
    <col min="8" max="9" width="12.33203125" bestFit="1" customWidth="1"/>
    <col min="10" max="11" width="13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7.5586206896551698</v>
      </c>
      <c r="E2">
        <v>7.5586206896551698</v>
      </c>
      <c r="F2">
        <v>7.5586206896551698</v>
      </c>
      <c r="G2">
        <v>7.5586206896551698</v>
      </c>
      <c r="H2">
        <v>20.342129338291802</v>
      </c>
      <c r="I2">
        <v>20.342129338291802</v>
      </c>
      <c r="J2">
        <v>20.342129338291802</v>
      </c>
      <c r="K2">
        <v>20.342129338291802</v>
      </c>
    </row>
    <row r="3" spans="1:11" x14ac:dyDescent="0.3">
      <c r="A3" t="s">
        <v>14</v>
      </c>
      <c r="B3" t="s">
        <v>12</v>
      </c>
      <c r="C3" t="s">
        <v>15</v>
      </c>
      <c r="D3">
        <v>4.6636771300448396</v>
      </c>
      <c r="E3">
        <v>4.6636771300448396</v>
      </c>
      <c r="F3">
        <v>4.6636771300448396</v>
      </c>
      <c r="G3">
        <v>4.6636771300448396</v>
      </c>
      <c r="H3">
        <v>36.982311376576199</v>
      </c>
      <c r="I3">
        <v>36.982311376576199</v>
      </c>
      <c r="J3">
        <v>36.982311376576199</v>
      </c>
      <c r="K3">
        <v>36.982311376576199</v>
      </c>
    </row>
    <row r="4" spans="1:11" x14ac:dyDescent="0.3">
      <c r="A4" t="s">
        <v>16</v>
      </c>
      <c r="B4" t="s">
        <v>12</v>
      </c>
      <c r="C4" t="s">
        <v>15</v>
      </c>
      <c r="D4">
        <v>7.3043478260869499</v>
      </c>
      <c r="E4">
        <v>7.3043478260869499</v>
      </c>
      <c r="F4">
        <v>7.3043478260869499</v>
      </c>
      <c r="G4">
        <v>7.3043478260869499</v>
      </c>
      <c r="H4">
        <v>17.0431148969082</v>
      </c>
      <c r="I4">
        <v>17.0431148969082</v>
      </c>
      <c r="J4">
        <v>17.0431148969082</v>
      </c>
      <c r="K4">
        <v>17.0431148969082</v>
      </c>
    </row>
    <row r="5" spans="1:11" x14ac:dyDescent="0.3">
      <c r="A5" t="s">
        <v>17</v>
      </c>
      <c r="B5" t="s">
        <v>12</v>
      </c>
      <c r="C5" t="s">
        <v>15</v>
      </c>
      <c r="D5">
        <v>29.2</v>
      </c>
      <c r="E5">
        <v>29.2</v>
      </c>
      <c r="F5">
        <v>29.2</v>
      </c>
      <c r="G5">
        <v>29.2</v>
      </c>
      <c r="H5">
        <v>33.934920932866802</v>
      </c>
      <c r="I5">
        <v>33.934920932866802</v>
      </c>
      <c r="J5">
        <v>33.934920932866802</v>
      </c>
      <c r="K5">
        <v>33.934920932866802</v>
      </c>
    </row>
    <row r="6" spans="1:11" x14ac:dyDescent="0.3">
      <c r="A6" t="s">
        <v>18</v>
      </c>
      <c r="B6" t="s">
        <v>12</v>
      </c>
      <c r="C6" t="s">
        <v>15</v>
      </c>
      <c r="D6">
        <v>5.7874818049490502</v>
      </c>
      <c r="E6">
        <v>5.7874818049490502</v>
      </c>
      <c r="F6">
        <v>5.7874818049490502</v>
      </c>
      <c r="G6">
        <v>5.7874818049490502</v>
      </c>
      <c r="H6">
        <v>35.154414097804398</v>
      </c>
      <c r="I6">
        <v>35.154414097804398</v>
      </c>
      <c r="J6">
        <v>35.154414097804398</v>
      </c>
      <c r="K6">
        <v>35.154414097804398</v>
      </c>
    </row>
    <row r="7" spans="1:11" x14ac:dyDescent="0.3">
      <c r="A7" t="s">
        <v>19</v>
      </c>
      <c r="B7" t="s">
        <v>12</v>
      </c>
      <c r="C7" t="s">
        <v>15</v>
      </c>
      <c r="D7">
        <v>1.9660339660339601</v>
      </c>
      <c r="E7">
        <v>1.9660339660339601</v>
      </c>
      <c r="F7">
        <v>1.9660339660339601</v>
      </c>
      <c r="G7">
        <v>1.9660339660339601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4.4039603960395999</v>
      </c>
      <c r="E8">
        <v>4.4039603960395999</v>
      </c>
      <c r="F8">
        <v>4.4039603960395999</v>
      </c>
      <c r="G8">
        <v>4.4039603960395999</v>
      </c>
      <c r="H8">
        <v>29.9362393886741</v>
      </c>
      <c r="I8">
        <v>29.9362393886741</v>
      </c>
      <c r="J8">
        <v>29.9362393886741</v>
      </c>
      <c r="K8">
        <v>29.9362393886741</v>
      </c>
    </row>
    <row r="9" spans="1:11" x14ac:dyDescent="0.3">
      <c r="A9" t="s">
        <v>21</v>
      </c>
      <c r="B9" t="s">
        <v>12</v>
      </c>
      <c r="C9" t="s">
        <v>15</v>
      </c>
      <c r="D9">
        <v>207</v>
      </c>
      <c r="E9">
        <v>207</v>
      </c>
      <c r="F9">
        <v>207</v>
      </c>
      <c r="G9">
        <v>207</v>
      </c>
      <c r="H9">
        <v>28.797349437325</v>
      </c>
      <c r="I9">
        <v>28.797349437325</v>
      </c>
      <c r="J9">
        <v>28.797349437325</v>
      </c>
      <c r="K9">
        <v>28.797349437325</v>
      </c>
    </row>
    <row r="10" spans="1:11" x14ac:dyDescent="0.3">
      <c r="A10" t="s">
        <v>22</v>
      </c>
      <c r="B10" t="s">
        <v>23</v>
      </c>
      <c r="C10" t="s">
        <v>15</v>
      </c>
      <c r="D10">
        <v>2.8361858190708999</v>
      </c>
      <c r="E10">
        <v>2.8361858190708999</v>
      </c>
      <c r="F10">
        <v>2.8361858190708999</v>
      </c>
      <c r="G10">
        <v>2.8361858190708999</v>
      </c>
      <c r="H10">
        <v>31.999300802451899</v>
      </c>
      <c r="I10">
        <v>31.999300802451899</v>
      </c>
      <c r="J10">
        <v>31.999300802451899</v>
      </c>
      <c r="K10">
        <v>31.999300802451899</v>
      </c>
    </row>
    <row r="11" spans="1:11" x14ac:dyDescent="0.3">
      <c r="A11" t="s">
        <v>24</v>
      </c>
      <c r="B11" t="s">
        <v>23</v>
      </c>
      <c r="C11" t="s">
        <v>15</v>
      </c>
      <c r="D11">
        <v>15.456310679611599</v>
      </c>
      <c r="E11">
        <v>15.456310679611599</v>
      </c>
      <c r="F11">
        <v>15.456310679611599</v>
      </c>
      <c r="G11">
        <v>15.456310679611599</v>
      </c>
      <c r="H11">
        <v>36.594965189541398</v>
      </c>
      <c r="I11">
        <v>36.594965189541398</v>
      </c>
      <c r="J11">
        <v>36.594965189541398</v>
      </c>
      <c r="K11">
        <v>36.594965189541398</v>
      </c>
    </row>
    <row r="12" spans="1:11" x14ac:dyDescent="0.3">
      <c r="A12" t="s">
        <v>25</v>
      </c>
      <c r="B12" t="s">
        <v>23</v>
      </c>
      <c r="C12" t="s">
        <v>15</v>
      </c>
      <c r="D12">
        <v>5.3183098591549296</v>
      </c>
      <c r="E12">
        <v>5.3183098591549296</v>
      </c>
      <c r="F12">
        <v>5.3183098591549296</v>
      </c>
      <c r="G12">
        <v>5.3183098591549296</v>
      </c>
      <c r="H12">
        <v>36.728648374493901</v>
      </c>
      <c r="I12">
        <v>36.728648374493901</v>
      </c>
      <c r="J12">
        <v>36.728648374493901</v>
      </c>
      <c r="K12">
        <v>36.728648374493901</v>
      </c>
    </row>
    <row r="13" spans="1:11" x14ac:dyDescent="0.3">
      <c r="A13" t="s">
        <v>26</v>
      </c>
      <c r="B13" t="s">
        <v>23</v>
      </c>
      <c r="C13" t="s">
        <v>15</v>
      </c>
      <c r="D13">
        <v>5.1083333333333298</v>
      </c>
      <c r="E13">
        <v>5.1083333333333298</v>
      </c>
      <c r="F13">
        <v>5.1083333333333298</v>
      </c>
      <c r="G13">
        <v>5.1083333333333298</v>
      </c>
      <c r="H13">
        <v>37.532839250221301</v>
      </c>
      <c r="I13">
        <v>37.532839250221301</v>
      </c>
      <c r="J13">
        <v>37.532839250221301</v>
      </c>
      <c r="K13">
        <v>37.532839250221301</v>
      </c>
    </row>
    <row r="14" spans="1:11" x14ac:dyDescent="0.3">
      <c r="A14" t="s">
        <v>27</v>
      </c>
      <c r="B14" t="s">
        <v>23</v>
      </c>
      <c r="C14" t="s">
        <v>15</v>
      </c>
      <c r="D14">
        <v>1.79640718562874</v>
      </c>
      <c r="E14">
        <v>1.79640718562874</v>
      </c>
      <c r="F14">
        <v>1.79640718562874</v>
      </c>
      <c r="G14">
        <v>1.79640718562874</v>
      </c>
      <c r="H14">
        <v>22.455236370235699</v>
      </c>
      <c r="I14">
        <v>22.455236370235699</v>
      </c>
      <c r="J14">
        <v>22.455236370235699</v>
      </c>
      <c r="K14">
        <v>22.455236370235699</v>
      </c>
    </row>
    <row r="15" spans="1:11" x14ac:dyDescent="0.3">
      <c r="A15" t="s">
        <v>28</v>
      </c>
      <c r="B15" t="s">
        <v>23</v>
      </c>
      <c r="C15" t="s">
        <v>15</v>
      </c>
      <c r="D15">
        <v>4.0681520314547797</v>
      </c>
      <c r="E15">
        <v>4.0681520314547797</v>
      </c>
      <c r="F15">
        <v>4.0681520314547797</v>
      </c>
      <c r="G15">
        <v>4.0681520314547797</v>
      </c>
      <c r="H15">
        <v>40.810182443118002</v>
      </c>
      <c r="I15">
        <v>40.810182443118002</v>
      </c>
      <c r="J15">
        <v>40.810182443118002</v>
      </c>
      <c r="K15">
        <v>40.810182443118002</v>
      </c>
    </row>
    <row r="16" spans="1:11" x14ac:dyDescent="0.3">
      <c r="A16" t="s">
        <v>29</v>
      </c>
      <c r="B16" t="s">
        <v>23</v>
      </c>
      <c r="C16" t="s">
        <v>15</v>
      </c>
      <c r="D16">
        <v>2.0918163672654599</v>
      </c>
      <c r="E16">
        <v>2.0918163672654599</v>
      </c>
      <c r="F16">
        <v>2.0918163672654599</v>
      </c>
      <c r="G16">
        <v>2.0918163672654599</v>
      </c>
      <c r="H16">
        <v>18.779419328195001</v>
      </c>
      <c r="I16">
        <v>18.779419328195001</v>
      </c>
      <c r="J16">
        <v>18.779419328195001</v>
      </c>
      <c r="K16">
        <v>18.779419328195001</v>
      </c>
    </row>
    <row r="17" spans="1:11" x14ac:dyDescent="0.3">
      <c r="A17" t="s">
        <v>30</v>
      </c>
      <c r="B17" t="s">
        <v>23</v>
      </c>
      <c r="C17" t="s">
        <v>15</v>
      </c>
      <c r="D17">
        <v>59.52</v>
      </c>
      <c r="E17">
        <v>59.52</v>
      </c>
      <c r="F17">
        <v>59.52</v>
      </c>
      <c r="G17">
        <v>59.52</v>
      </c>
      <c r="H17">
        <v>27.492348843764201</v>
      </c>
      <c r="I17">
        <v>27.492348843764201</v>
      </c>
      <c r="J17">
        <v>27.492348843764201</v>
      </c>
      <c r="K17">
        <v>27.492348843764201</v>
      </c>
    </row>
    <row r="18" spans="1:11" x14ac:dyDescent="0.3">
      <c r="A18" t="s">
        <v>31</v>
      </c>
      <c r="B18" t="s">
        <v>32</v>
      </c>
      <c r="C18" t="s">
        <v>15</v>
      </c>
      <c r="D18">
        <v>12.8</v>
      </c>
      <c r="E18">
        <v>12.8</v>
      </c>
      <c r="F18">
        <v>12.8</v>
      </c>
      <c r="G18">
        <v>12.8</v>
      </c>
      <c r="H18">
        <v>12.598905659119501</v>
      </c>
      <c r="I18">
        <v>12.598905659119501</v>
      </c>
      <c r="J18">
        <v>12.598905659119501</v>
      </c>
      <c r="K18">
        <v>12.598905659119501</v>
      </c>
    </row>
    <row r="19" spans="1:11" x14ac:dyDescent="0.3">
      <c r="A19" t="s">
        <v>33</v>
      </c>
      <c r="B19" t="s">
        <v>32</v>
      </c>
      <c r="C19" t="s">
        <v>15</v>
      </c>
      <c r="D19">
        <v>6.3563402889245504</v>
      </c>
      <c r="E19">
        <v>6.3563402889245504</v>
      </c>
      <c r="F19">
        <v>6.3563402889245504</v>
      </c>
      <c r="G19">
        <v>6.3563402889245504</v>
      </c>
      <c r="H19">
        <v>11.552203146280201</v>
      </c>
      <c r="I19">
        <v>11.552203146280201</v>
      </c>
      <c r="J19">
        <v>11.552203146280201</v>
      </c>
      <c r="K19">
        <v>11.552203146280201</v>
      </c>
    </row>
    <row r="20" spans="1:11" x14ac:dyDescent="0.3">
      <c r="A20" t="s">
        <v>34</v>
      </c>
      <c r="B20" t="s">
        <v>32</v>
      </c>
      <c r="C20" t="s">
        <v>15</v>
      </c>
      <c r="D20">
        <v>17.52</v>
      </c>
      <c r="E20">
        <v>17.52</v>
      </c>
      <c r="F20">
        <v>17.52</v>
      </c>
      <c r="G20">
        <v>17.52</v>
      </c>
      <c r="H20">
        <v>34.770233456103298</v>
      </c>
      <c r="I20">
        <v>34.770233456103298</v>
      </c>
      <c r="J20">
        <v>34.770233456103298</v>
      </c>
      <c r="K20">
        <v>34.770233456103298</v>
      </c>
    </row>
    <row r="21" spans="1:11" x14ac:dyDescent="0.3">
      <c r="A21" t="s">
        <v>35</v>
      </c>
      <c r="B21" t="s">
        <v>32</v>
      </c>
      <c r="C21" t="s">
        <v>15</v>
      </c>
      <c r="D21">
        <v>14.5021276595744</v>
      </c>
      <c r="E21">
        <v>14.5021276595744</v>
      </c>
      <c r="F21">
        <v>14.5021276595744</v>
      </c>
      <c r="G21">
        <v>14.5021276595744</v>
      </c>
      <c r="H21">
        <v>26.2469204483745</v>
      </c>
      <c r="I21">
        <v>26.2469204483745</v>
      </c>
      <c r="J21">
        <v>26.2469204483745</v>
      </c>
      <c r="K21">
        <v>26.2469204483745</v>
      </c>
    </row>
    <row r="22" spans="1:11" x14ac:dyDescent="0.3">
      <c r="A22" t="s">
        <v>36</v>
      </c>
      <c r="B22" t="s">
        <v>32</v>
      </c>
      <c r="C22" t="s">
        <v>15</v>
      </c>
      <c r="D22">
        <v>12.8</v>
      </c>
      <c r="E22">
        <v>12.8</v>
      </c>
      <c r="F22">
        <v>12.8</v>
      </c>
      <c r="G22">
        <v>12.8</v>
      </c>
      <c r="H22">
        <v>33.160332670963399</v>
      </c>
      <c r="I22">
        <v>33.160332670963399</v>
      </c>
      <c r="J22">
        <v>33.160332670963399</v>
      </c>
      <c r="K22">
        <v>33.160332670963399</v>
      </c>
    </row>
    <row r="23" spans="1:11" x14ac:dyDescent="0.3">
      <c r="A23" t="s">
        <v>94</v>
      </c>
      <c r="B23" t="s">
        <v>38</v>
      </c>
      <c r="C23" t="s">
        <v>39</v>
      </c>
      <c r="D23">
        <v>6.3731452548879499</v>
      </c>
      <c r="E23">
        <v>9.9351129363449697</v>
      </c>
      <c r="F23">
        <v>15.1220783858584</v>
      </c>
      <c r="G23">
        <v>46.029033122042598</v>
      </c>
      <c r="H23">
        <v>31.2691878008096</v>
      </c>
      <c r="I23">
        <v>43.220096842867498</v>
      </c>
      <c r="J23">
        <v>51.175049921510897</v>
      </c>
      <c r="K23">
        <v>53.241720368518102</v>
      </c>
    </row>
    <row r="24" spans="1:11" x14ac:dyDescent="0.3">
      <c r="A24" t="s">
        <v>40</v>
      </c>
      <c r="B24" t="s">
        <v>38</v>
      </c>
      <c r="C24" t="s">
        <v>13</v>
      </c>
      <c r="D24">
        <v>1.43859268107286</v>
      </c>
      <c r="E24">
        <v>1.43859268107286</v>
      </c>
      <c r="F24">
        <v>1.43859268107286</v>
      </c>
      <c r="G24">
        <v>1.43859268107286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1.28463768115942</v>
      </c>
      <c r="E25">
        <v>1.28463768115942</v>
      </c>
      <c r="F25">
        <v>1.28463768115942</v>
      </c>
      <c r="G25">
        <v>1.28463768115942</v>
      </c>
      <c r="H25">
        <v>20.825966514891199</v>
      </c>
      <c r="I25">
        <v>20.825966514891199</v>
      </c>
      <c r="J25">
        <v>20.825966514891199</v>
      </c>
      <c r="K25">
        <v>20.825966514891199</v>
      </c>
    </row>
    <row r="26" spans="1:11" x14ac:dyDescent="0.3">
      <c r="A26" t="s">
        <v>42</v>
      </c>
      <c r="B26" t="s">
        <v>38</v>
      </c>
      <c r="C26" t="s">
        <v>13</v>
      </c>
      <c r="D26">
        <v>0.97057851239669402</v>
      </c>
      <c r="E26">
        <v>0.97057851239669402</v>
      </c>
      <c r="F26">
        <v>0.97057851239669402</v>
      </c>
      <c r="G26">
        <v>0.97057851239669402</v>
      </c>
      <c r="H26">
        <v>19.8820533556631</v>
      </c>
      <c r="I26">
        <v>19.8820533556631</v>
      </c>
      <c r="J26">
        <v>19.8820533556631</v>
      </c>
      <c r="K26">
        <v>19.8820533556631</v>
      </c>
    </row>
    <row r="27" spans="1:11" x14ac:dyDescent="0.3">
      <c r="A27" t="s">
        <v>43</v>
      </c>
      <c r="B27" t="s">
        <v>38</v>
      </c>
      <c r="C27" t="s">
        <v>13</v>
      </c>
      <c r="D27">
        <v>3.2738461538461499</v>
      </c>
      <c r="E27">
        <v>3.2738461538461499</v>
      </c>
      <c r="F27">
        <v>3.2738461538461499</v>
      </c>
      <c r="G27">
        <v>3.2738461538461499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6.3955000000000002</v>
      </c>
      <c r="E28">
        <v>9.8030000000000008</v>
      </c>
      <c r="F28">
        <v>12.974</v>
      </c>
      <c r="G28">
        <v>30.497499999999999</v>
      </c>
      <c r="H28">
        <v>22.752954951293798</v>
      </c>
      <c r="I28">
        <v>37.312115554817098</v>
      </c>
      <c r="J28">
        <v>46.784748715487801</v>
      </c>
      <c r="K28">
        <v>50.868745359353703</v>
      </c>
    </row>
    <row r="29" spans="1:11" x14ac:dyDescent="0.3">
      <c r="A29" t="s">
        <v>45</v>
      </c>
      <c r="B29" t="s">
        <v>38</v>
      </c>
      <c r="C29" t="s">
        <v>39</v>
      </c>
      <c r="D29">
        <v>7</v>
      </c>
      <c r="E29">
        <v>10.406000000000001</v>
      </c>
      <c r="F29">
        <v>13.29</v>
      </c>
      <c r="G29">
        <v>30.966000000000001</v>
      </c>
      <c r="H29">
        <v>23.469307912328699</v>
      </c>
      <c r="I29">
        <v>38.036593271192203</v>
      </c>
      <c r="J29">
        <v>48.025523500232097</v>
      </c>
      <c r="K29">
        <v>53.169038159946197</v>
      </c>
    </row>
    <row r="30" spans="1:11" x14ac:dyDescent="0.3">
      <c r="A30" t="s">
        <v>46</v>
      </c>
      <c r="B30" t="s">
        <v>38</v>
      </c>
      <c r="C30" t="s">
        <v>39</v>
      </c>
      <c r="D30">
        <v>5.82</v>
      </c>
      <c r="E30">
        <v>8.2040000000000006</v>
      </c>
      <c r="F30">
        <v>16.404</v>
      </c>
      <c r="G30">
        <v>67.48</v>
      </c>
      <c r="H30">
        <v>31.792014605340299</v>
      </c>
      <c r="I30">
        <v>38.856509408008499</v>
      </c>
      <c r="J30">
        <v>44.748506436481698</v>
      </c>
      <c r="K30">
        <v>52.635867351234801</v>
      </c>
    </row>
    <row r="31" spans="1:11" x14ac:dyDescent="0.3">
      <c r="A31" t="s">
        <v>47</v>
      </c>
      <c r="B31" t="s">
        <v>38</v>
      </c>
      <c r="C31" t="s">
        <v>15</v>
      </c>
      <c r="D31">
        <v>2.57131442269276</v>
      </c>
      <c r="E31">
        <v>2.57131442269276</v>
      </c>
      <c r="F31">
        <v>2.57131442269276</v>
      </c>
      <c r="G31">
        <v>2.57131442269276</v>
      </c>
      <c r="H31">
        <v>27.9725026962215</v>
      </c>
      <c r="I31">
        <v>27.9725026962215</v>
      </c>
      <c r="J31">
        <v>27.9725026962215</v>
      </c>
      <c r="K31">
        <v>27.9725026962215</v>
      </c>
    </row>
    <row r="32" spans="1:11" x14ac:dyDescent="0.3">
      <c r="A32" t="s">
        <v>48</v>
      </c>
      <c r="B32" t="s">
        <v>38</v>
      </c>
      <c r="C32" t="s">
        <v>15</v>
      </c>
      <c r="D32">
        <v>6.9296148738379797</v>
      </c>
      <c r="E32">
        <v>6.9296148738379797</v>
      </c>
      <c r="F32">
        <v>6.9296148738379797</v>
      </c>
      <c r="G32">
        <v>6.9296148738379797</v>
      </c>
      <c r="H32">
        <v>32.806141721329702</v>
      </c>
      <c r="I32">
        <v>32.806141721329702</v>
      </c>
      <c r="J32">
        <v>32.806141721329702</v>
      </c>
      <c r="K32">
        <v>32.806141721329702</v>
      </c>
    </row>
    <row r="33" spans="1:11" x14ac:dyDescent="0.3">
      <c r="A33" t="s">
        <v>49</v>
      </c>
      <c r="B33" t="s">
        <v>38</v>
      </c>
      <c r="C33" t="s">
        <v>15</v>
      </c>
      <c r="D33">
        <v>1.99197778463437</v>
      </c>
      <c r="E33">
        <v>1.99197778463437</v>
      </c>
      <c r="F33">
        <v>1.99197778463437</v>
      </c>
      <c r="G33">
        <v>1.99197778463437</v>
      </c>
      <c r="H33">
        <v>20.772059267138602</v>
      </c>
      <c r="I33">
        <v>20.772059267138602</v>
      </c>
      <c r="J33">
        <v>20.772059267138602</v>
      </c>
      <c r="K33">
        <v>20.772059267138602</v>
      </c>
    </row>
    <row r="34" spans="1:11" x14ac:dyDescent="0.3">
      <c r="A34" t="s">
        <v>50</v>
      </c>
      <c r="B34" t="s">
        <v>38</v>
      </c>
      <c r="C34" t="s">
        <v>15</v>
      </c>
      <c r="D34">
        <v>2.4532019704433399</v>
      </c>
      <c r="E34">
        <v>2.4532019704433399</v>
      </c>
      <c r="F34">
        <v>2.4532019704433399</v>
      </c>
      <c r="G34">
        <v>2.4532019704433399</v>
      </c>
      <c r="H34">
        <v>33.784741626709597</v>
      </c>
      <c r="I34">
        <v>33.784741626709597</v>
      </c>
      <c r="J34">
        <v>33.784741626709597</v>
      </c>
      <c r="K34">
        <v>33.784741626709597</v>
      </c>
    </row>
    <row r="35" spans="1:11" x14ac:dyDescent="0.3">
      <c r="A35" t="s">
        <v>51</v>
      </c>
      <c r="B35" t="s">
        <v>52</v>
      </c>
      <c r="C35" t="s">
        <v>13</v>
      </c>
      <c r="D35">
        <v>2.1973333333333298</v>
      </c>
      <c r="E35">
        <v>2.1973333333333298</v>
      </c>
      <c r="F35">
        <v>2.1973333333333298</v>
      </c>
      <c r="G35">
        <v>2.1973333333333298</v>
      </c>
      <c r="H35">
        <v>20.915248456212002</v>
      </c>
      <c r="I35">
        <v>20.915248456212002</v>
      </c>
      <c r="J35">
        <v>20.915248456212002</v>
      </c>
      <c r="K35">
        <v>20.915248456212002</v>
      </c>
    </row>
    <row r="36" spans="1:11" x14ac:dyDescent="0.3">
      <c r="A36" t="s">
        <v>53</v>
      </c>
      <c r="B36" t="s">
        <v>52</v>
      </c>
      <c r="C36" t="s">
        <v>13</v>
      </c>
      <c r="D36">
        <v>3.9195996390187799</v>
      </c>
      <c r="E36">
        <v>3.9195996390187799</v>
      </c>
      <c r="F36">
        <v>3.9195996390187799</v>
      </c>
      <c r="G36">
        <v>3.9195996390187799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3.7854298430545699</v>
      </c>
      <c r="E37">
        <v>3.7854298430545699</v>
      </c>
      <c r="F37">
        <v>3.7854298430545699</v>
      </c>
      <c r="G37">
        <v>3.7854298430545699</v>
      </c>
      <c r="H37">
        <v>35.776270116672499</v>
      </c>
      <c r="I37">
        <v>35.776270116672499</v>
      </c>
      <c r="J37">
        <v>35.776270116672499</v>
      </c>
      <c r="K37">
        <v>35.776270116672499</v>
      </c>
    </row>
    <row r="38" spans="1:11" x14ac:dyDescent="0.3">
      <c r="A38" t="s">
        <v>55</v>
      </c>
      <c r="B38" t="s">
        <v>52</v>
      </c>
      <c r="C38" t="s">
        <v>39</v>
      </c>
      <c r="D38">
        <v>5.4260000000000002</v>
      </c>
      <c r="E38">
        <v>10.172000000000001</v>
      </c>
      <c r="F38">
        <v>21.853999999999999</v>
      </c>
      <c r="G38">
        <v>73.808000000000007</v>
      </c>
      <c r="H38">
        <v>31.424994714653799</v>
      </c>
      <c r="I38">
        <v>36.434043867685602</v>
      </c>
      <c r="J38">
        <v>42.772153401764498</v>
      </c>
      <c r="K38">
        <v>50.224769255313902</v>
      </c>
    </row>
    <row r="39" spans="1:11" x14ac:dyDescent="0.3">
      <c r="A39" t="s">
        <v>56</v>
      </c>
      <c r="B39" t="s">
        <v>52</v>
      </c>
      <c r="C39" t="s">
        <v>39</v>
      </c>
      <c r="D39">
        <v>7.0373333333333301</v>
      </c>
      <c r="E39">
        <v>8.0933333333333302</v>
      </c>
      <c r="F39">
        <v>9.6533333333333307</v>
      </c>
      <c r="G39">
        <v>16.293333333333301</v>
      </c>
      <c r="H39">
        <v>22.2249297185828</v>
      </c>
      <c r="I39">
        <v>37.701557254831002</v>
      </c>
      <c r="J39">
        <v>48.618062895759699</v>
      </c>
      <c r="K39">
        <v>51.935271148623301</v>
      </c>
    </row>
    <row r="40" spans="1:11" x14ac:dyDescent="0.3">
      <c r="A40" t="s">
        <v>57</v>
      </c>
      <c r="B40" t="s">
        <v>52</v>
      </c>
      <c r="C40" t="s">
        <v>39</v>
      </c>
      <c r="D40">
        <v>5.7279999999999998</v>
      </c>
      <c r="E40">
        <v>12.32</v>
      </c>
      <c r="F40">
        <v>29.152000000000001</v>
      </c>
      <c r="G40">
        <v>82.706000000000003</v>
      </c>
      <c r="H40">
        <v>34.654870544347702</v>
      </c>
      <c r="I40">
        <v>39.5563716815278</v>
      </c>
      <c r="J40">
        <v>45.845818242518597</v>
      </c>
      <c r="K40">
        <v>51.260682906777703</v>
      </c>
    </row>
    <row r="41" spans="1:11" x14ac:dyDescent="0.3">
      <c r="A41" t="s">
        <v>58</v>
      </c>
      <c r="B41" t="s">
        <v>52</v>
      </c>
      <c r="C41" t="s">
        <v>15</v>
      </c>
      <c r="D41">
        <v>2.9736680955296899</v>
      </c>
      <c r="E41">
        <v>2.9736680955296899</v>
      </c>
      <c r="F41">
        <v>2.9736680955296899</v>
      </c>
      <c r="G41">
        <v>2.9736680955296899</v>
      </c>
      <c r="H41">
        <v>15.8098890237567</v>
      </c>
      <c r="I41">
        <v>15.8098890237567</v>
      </c>
      <c r="J41">
        <v>15.8098890237567</v>
      </c>
      <c r="K41">
        <v>15.8098890237567</v>
      </c>
    </row>
    <row r="42" spans="1:11" x14ac:dyDescent="0.3">
      <c r="A42" t="s">
        <v>59</v>
      </c>
      <c r="B42" t="s">
        <v>52</v>
      </c>
      <c r="C42" t="s">
        <v>15</v>
      </c>
      <c r="D42">
        <v>9.0206677265500801</v>
      </c>
      <c r="E42">
        <v>9.0206677265500801</v>
      </c>
      <c r="F42">
        <v>9.0206677265500801</v>
      </c>
      <c r="G42">
        <v>9.0206677265500801</v>
      </c>
      <c r="H42">
        <v>37.767157422891202</v>
      </c>
      <c r="I42">
        <v>37.767157422891202</v>
      </c>
      <c r="J42">
        <v>37.767157422891202</v>
      </c>
      <c r="K42">
        <v>37.767157422891202</v>
      </c>
    </row>
    <row r="43" spans="1:11" x14ac:dyDescent="0.3">
      <c r="A43" t="s">
        <v>60</v>
      </c>
      <c r="B43" t="s">
        <v>52</v>
      </c>
      <c r="C43" t="s">
        <v>15</v>
      </c>
      <c r="D43">
        <v>2.4163436354112098</v>
      </c>
      <c r="E43">
        <v>2.4163436354112098</v>
      </c>
      <c r="F43">
        <v>2.4163436354112098</v>
      </c>
      <c r="G43">
        <v>2.4163436354112098</v>
      </c>
      <c r="H43">
        <v>18.337857219228798</v>
      </c>
      <c r="I43">
        <v>18.337857219228798</v>
      </c>
      <c r="J43">
        <v>18.337857219228798</v>
      </c>
      <c r="K43">
        <v>18.337857219228798</v>
      </c>
    </row>
    <row r="44" spans="1:11" x14ac:dyDescent="0.3">
      <c r="A44" t="s">
        <v>61</v>
      </c>
      <c r="B44" t="s">
        <v>52</v>
      </c>
      <c r="C44" t="s">
        <v>15</v>
      </c>
      <c r="D44">
        <v>2.5916197623514599</v>
      </c>
      <c r="E44">
        <v>2.5916197623514599</v>
      </c>
      <c r="F44">
        <v>2.5916197623514599</v>
      </c>
      <c r="G44">
        <v>2.5916197623514599</v>
      </c>
      <c r="H44">
        <v>33.856250437835698</v>
      </c>
      <c r="I44">
        <v>33.856250437835698</v>
      </c>
      <c r="J44">
        <v>33.856250437835698</v>
      </c>
      <c r="K44">
        <v>33.856250437835698</v>
      </c>
    </row>
    <row r="45" spans="1:11" x14ac:dyDescent="0.3">
      <c r="A45" t="s">
        <v>62</v>
      </c>
      <c r="B45" t="s">
        <v>63</v>
      </c>
      <c r="C45" t="s">
        <v>15</v>
      </c>
      <c r="D45">
        <v>1.10654752040655</v>
      </c>
      <c r="E45">
        <v>1.10654752040655</v>
      </c>
      <c r="F45">
        <v>1.10654752040655</v>
      </c>
      <c r="G45">
        <v>1.10654752040655</v>
      </c>
      <c r="H45">
        <v>16.859849367041502</v>
      </c>
      <c r="I45">
        <v>16.859849367041502</v>
      </c>
      <c r="J45">
        <v>16.859849367041502</v>
      </c>
      <c r="K45">
        <v>16.859849367041502</v>
      </c>
    </row>
    <row r="46" spans="1:11" x14ac:dyDescent="0.3">
      <c r="A46" t="s">
        <v>64</v>
      </c>
      <c r="B46" t="s">
        <v>63</v>
      </c>
      <c r="C46" t="s">
        <v>15</v>
      </c>
      <c r="D46">
        <v>0.71109608054504603</v>
      </c>
      <c r="E46">
        <v>0.71109608054504603</v>
      </c>
      <c r="F46">
        <v>0.71109608054504603</v>
      </c>
      <c r="G46">
        <v>0.71109608054504603</v>
      </c>
      <c r="H46">
        <v>13.7325626187249</v>
      </c>
      <c r="I46">
        <v>13.7325626187249</v>
      </c>
      <c r="J46">
        <v>13.7325626187249</v>
      </c>
      <c r="K46">
        <v>13.7325626187249</v>
      </c>
    </row>
    <row r="47" spans="1:11" x14ac:dyDescent="0.3">
      <c r="A47" t="s">
        <v>65</v>
      </c>
      <c r="B47" t="s">
        <v>63</v>
      </c>
      <c r="C47" t="s">
        <v>15</v>
      </c>
      <c r="D47">
        <v>1.69737697810535</v>
      </c>
      <c r="E47">
        <v>1.69737697810535</v>
      </c>
      <c r="F47">
        <v>1.69737697810535</v>
      </c>
      <c r="G47">
        <v>1.69737697810535</v>
      </c>
      <c r="H47">
        <v>17.241917685154799</v>
      </c>
      <c r="I47">
        <v>17.241917685154799</v>
      </c>
      <c r="J47">
        <v>17.241917685154799</v>
      </c>
      <c r="K47">
        <v>17.241917685154799</v>
      </c>
    </row>
    <row r="48" spans="1:11" x14ac:dyDescent="0.3">
      <c r="A48" t="s">
        <v>66</v>
      </c>
      <c r="B48" t="s">
        <v>63</v>
      </c>
      <c r="C48" t="s">
        <v>15</v>
      </c>
      <c r="D48">
        <v>4.1524900837373204</v>
      </c>
      <c r="E48">
        <v>4.1524900837373204</v>
      </c>
      <c r="F48">
        <v>4.1524900837373204</v>
      </c>
      <c r="G48">
        <v>4.1524900837373204</v>
      </c>
      <c r="H48">
        <v>10.0700530488149</v>
      </c>
      <c r="I48">
        <v>10.0700530488149</v>
      </c>
      <c r="J48">
        <v>10.0700530488149</v>
      </c>
      <c r="K48">
        <v>10.0700530488149</v>
      </c>
    </row>
    <row r="49" spans="1:11" x14ac:dyDescent="0.3">
      <c r="A49" t="s">
        <v>67</v>
      </c>
      <c r="B49" t="s">
        <v>63</v>
      </c>
      <c r="C49" t="s">
        <v>15</v>
      </c>
      <c r="D49">
        <v>1.8698224852070999</v>
      </c>
      <c r="E49">
        <v>1.8698224852070999</v>
      </c>
      <c r="F49">
        <v>1.8698224852070999</v>
      </c>
      <c r="G49">
        <v>1.8698224852070999</v>
      </c>
      <c r="H49">
        <v>31.571696383473999</v>
      </c>
      <c r="I49">
        <v>31.571696383473999</v>
      </c>
      <c r="J49">
        <v>31.571696383473999</v>
      </c>
      <c r="K49">
        <v>31.571696383473999</v>
      </c>
    </row>
    <row r="50" spans="1:11" x14ac:dyDescent="0.3">
      <c r="A50" t="s">
        <v>68</v>
      </c>
      <c r="B50" t="s">
        <v>63</v>
      </c>
      <c r="C50" t="s">
        <v>15</v>
      </c>
      <c r="D50">
        <v>1.4973740082690801</v>
      </c>
      <c r="E50">
        <v>1.4973740082690801</v>
      </c>
      <c r="F50">
        <v>1.4973740082690801</v>
      </c>
      <c r="G50">
        <v>1.4973740082690801</v>
      </c>
      <c r="H50">
        <v>34.816378078090899</v>
      </c>
      <c r="I50">
        <v>34.816378078090899</v>
      </c>
      <c r="J50">
        <v>34.816378078090899</v>
      </c>
      <c r="K50">
        <v>34.816378078090899</v>
      </c>
    </row>
    <row r="51" spans="1:11" x14ac:dyDescent="0.3">
      <c r="A51" t="s">
        <v>69</v>
      </c>
      <c r="B51" t="s">
        <v>63</v>
      </c>
      <c r="C51" t="s">
        <v>15</v>
      </c>
      <c r="D51">
        <v>2.6016260162601599</v>
      </c>
      <c r="E51">
        <v>2.6016260162601599</v>
      </c>
      <c r="F51">
        <v>2.6016260162601599</v>
      </c>
      <c r="G51">
        <v>2.6016260162601599</v>
      </c>
      <c r="H51">
        <v>29.028830786656901</v>
      </c>
      <c r="I51">
        <v>29.028830786656901</v>
      </c>
      <c r="J51">
        <v>29.028830786656901</v>
      </c>
      <c r="K51">
        <v>29.028830786656901</v>
      </c>
    </row>
    <row r="52" spans="1:11" x14ac:dyDescent="0.3">
      <c r="A52" t="s">
        <v>70</v>
      </c>
      <c r="B52" t="s">
        <v>71</v>
      </c>
      <c r="C52" t="s">
        <v>39</v>
      </c>
      <c r="D52">
        <v>4.7519999999999998</v>
      </c>
      <c r="E52">
        <v>5.28</v>
      </c>
      <c r="F52">
        <v>6.0426666666666602</v>
      </c>
      <c r="G52">
        <v>11.3471999999999</v>
      </c>
      <c r="H52">
        <v>49.1767064873343</v>
      </c>
      <c r="I52">
        <v>53.676608359913502</v>
      </c>
      <c r="J52">
        <v>53.8903930871626</v>
      </c>
      <c r="K52">
        <v>53.894932238665298</v>
      </c>
    </row>
    <row r="53" spans="1:11" x14ac:dyDescent="0.3">
      <c r="A53" t="s">
        <v>72</v>
      </c>
      <c r="B53" t="s">
        <v>71</v>
      </c>
      <c r="C53" t="s">
        <v>39</v>
      </c>
      <c r="D53">
        <v>3.1093333333333302</v>
      </c>
      <c r="E53">
        <v>3.7978666666666601</v>
      </c>
      <c r="F53">
        <v>4.9135999999999997</v>
      </c>
      <c r="G53">
        <v>11.6213333333333</v>
      </c>
      <c r="H53">
        <v>42.064998405456102</v>
      </c>
      <c r="I53">
        <v>52.360568077677399</v>
      </c>
      <c r="J53">
        <v>52.911238548099803</v>
      </c>
      <c r="K53">
        <v>52.927420183977198</v>
      </c>
    </row>
    <row r="54" spans="1:11" x14ac:dyDescent="0.3">
      <c r="A54" t="s">
        <v>73</v>
      </c>
      <c r="B54" t="s">
        <v>71</v>
      </c>
      <c r="C54" t="s">
        <v>39</v>
      </c>
      <c r="D54">
        <v>1.8919999999999999</v>
      </c>
      <c r="E54">
        <v>2.04</v>
      </c>
      <c r="F54">
        <v>2.32266666666666</v>
      </c>
      <c r="G54">
        <v>8.9</v>
      </c>
      <c r="H54">
        <v>58.219993480063998</v>
      </c>
      <c r="I54">
        <v>58.3549374276515</v>
      </c>
      <c r="J54">
        <v>58.355475595157898</v>
      </c>
      <c r="K54">
        <v>58.356518351949198</v>
      </c>
    </row>
    <row r="55" spans="1:11" x14ac:dyDescent="0.3">
      <c r="A55" t="s">
        <v>74</v>
      </c>
      <c r="B55" t="s">
        <v>71</v>
      </c>
      <c r="C55" t="s">
        <v>39</v>
      </c>
      <c r="D55">
        <v>1.534</v>
      </c>
      <c r="E55">
        <v>1.69333333333333</v>
      </c>
      <c r="F55">
        <v>3.1333333333333302</v>
      </c>
      <c r="G55">
        <v>9.0193333333333303</v>
      </c>
      <c r="H55">
        <v>57.981200313577098</v>
      </c>
      <c r="I55">
        <v>58.155713295805697</v>
      </c>
      <c r="J55">
        <v>58.156171515321397</v>
      </c>
      <c r="K55">
        <v>58.156292746705702</v>
      </c>
    </row>
    <row r="56" spans="1:11" x14ac:dyDescent="0.3">
      <c r="A56" t="s">
        <v>75</v>
      </c>
      <c r="B56" t="s">
        <v>71</v>
      </c>
      <c r="C56" t="s">
        <v>39</v>
      </c>
      <c r="D56">
        <v>1.8919999999999999</v>
      </c>
      <c r="E56">
        <v>2.04</v>
      </c>
      <c r="F56">
        <v>2.32266666666666</v>
      </c>
      <c r="G56">
        <v>8.9</v>
      </c>
      <c r="H56">
        <v>58.219993480063998</v>
      </c>
      <c r="I56">
        <v>58.3549374276515</v>
      </c>
      <c r="J56">
        <v>58.355475595157898</v>
      </c>
      <c r="K56">
        <v>58.356518351949198</v>
      </c>
    </row>
    <row r="57" spans="1:11" x14ac:dyDescent="0.3">
      <c r="A57" t="s">
        <v>76</v>
      </c>
      <c r="B57" t="s">
        <v>71</v>
      </c>
      <c r="C57" t="s">
        <v>39</v>
      </c>
      <c r="D57">
        <v>1.534</v>
      </c>
      <c r="E57">
        <v>1.69333333333333</v>
      </c>
      <c r="F57">
        <v>3.1333333333333302</v>
      </c>
      <c r="G57">
        <v>9.0193333333333303</v>
      </c>
      <c r="H57">
        <v>57.981200313577098</v>
      </c>
      <c r="I57">
        <v>58.155713295805697</v>
      </c>
      <c r="J57">
        <v>58.156171515321397</v>
      </c>
      <c r="K57">
        <v>58.156292746705702</v>
      </c>
    </row>
    <row r="58" spans="1:11" x14ac:dyDescent="0.3">
      <c r="A58" t="s">
        <v>77</v>
      </c>
      <c r="B58" t="s">
        <v>71</v>
      </c>
      <c r="C58" t="s">
        <v>39</v>
      </c>
      <c r="D58">
        <v>1.8919999999999999</v>
      </c>
      <c r="E58">
        <v>2.04</v>
      </c>
      <c r="F58">
        <v>2.32266666666666</v>
      </c>
      <c r="G58">
        <v>8.9</v>
      </c>
      <c r="H58">
        <v>58.219993480063998</v>
      </c>
      <c r="I58">
        <v>58.3549374276515</v>
      </c>
      <c r="J58">
        <v>58.355475595157898</v>
      </c>
      <c r="K58">
        <v>58.356518351949198</v>
      </c>
    </row>
    <row r="59" spans="1:11" x14ac:dyDescent="0.3">
      <c r="A59" t="s">
        <v>78</v>
      </c>
      <c r="B59" t="s">
        <v>71</v>
      </c>
      <c r="C59" t="s">
        <v>39</v>
      </c>
      <c r="D59">
        <v>1.534</v>
      </c>
      <c r="E59">
        <v>1.69333333333333</v>
      </c>
      <c r="F59">
        <v>3.1333333333333302</v>
      </c>
      <c r="G59">
        <v>9.0193333333333303</v>
      </c>
      <c r="H59">
        <v>57.981200313577098</v>
      </c>
      <c r="I59">
        <v>58.155713295805697</v>
      </c>
      <c r="J59">
        <v>58.156171515321397</v>
      </c>
      <c r="K59">
        <v>58.156292746705702</v>
      </c>
    </row>
    <row r="60" spans="1:11" x14ac:dyDescent="0.3">
      <c r="A60" t="s">
        <v>79</v>
      </c>
      <c r="B60" t="s">
        <v>71</v>
      </c>
      <c r="C60" t="s">
        <v>39</v>
      </c>
      <c r="D60">
        <v>3.32</v>
      </c>
      <c r="E60">
        <v>4.0026666666666602</v>
      </c>
      <c r="F60">
        <v>4.992</v>
      </c>
      <c r="G60">
        <v>9.7631999999999994</v>
      </c>
      <c r="H60">
        <v>30.000255448301299</v>
      </c>
      <c r="I60">
        <v>48.4212087577029</v>
      </c>
      <c r="J60">
        <v>52.243762595660797</v>
      </c>
      <c r="K60">
        <v>53.285003918818802</v>
      </c>
    </row>
    <row r="61" spans="1:11" x14ac:dyDescent="0.3">
      <c r="A61" t="s">
        <v>80</v>
      </c>
      <c r="B61" t="s">
        <v>71</v>
      </c>
      <c r="C61" t="s">
        <v>39</v>
      </c>
      <c r="D61">
        <v>2.6415999999999999</v>
      </c>
      <c r="E61">
        <v>3.46346666666666</v>
      </c>
      <c r="F61">
        <v>5.6053333333333297</v>
      </c>
      <c r="G61">
        <v>14.5605333333333</v>
      </c>
      <c r="H61">
        <v>40.4083380302744</v>
      </c>
      <c r="I61">
        <v>52.497367314540398</v>
      </c>
      <c r="J61">
        <v>52.899300084866802</v>
      </c>
      <c r="K61">
        <v>53.0137192269191</v>
      </c>
    </row>
    <row r="62" spans="1:11" x14ac:dyDescent="0.3">
      <c r="A62" t="s">
        <v>70</v>
      </c>
      <c r="B62" t="s">
        <v>81</v>
      </c>
      <c r="C62" t="s">
        <v>39</v>
      </c>
      <c r="D62">
        <v>1.43708824088677</v>
      </c>
      <c r="E62">
        <v>2.1454313613637099</v>
      </c>
      <c r="F62">
        <v>4.5041888974642896</v>
      </c>
      <c r="G62">
        <v>8.8004205675424707</v>
      </c>
      <c r="H62">
        <v>59.507840742802102</v>
      </c>
      <c r="I62">
        <v>60.195906035868099</v>
      </c>
      <c r="J62">
        <v>60.1971367814239</v>
      </c>
      <c r="K62">
        <v>60.1965793895518</v>
      </c>
    </row>
    <row r="63" spans="1:11" x14ac:dyDescent="0.3">
      <c r="A63" t="s">
        <v>82</v>
      </c>
      <c r="B63" t="s">
        <v>81</v>
      </c>
      <c r="C63" t="s">
        <v>39</v>
      </c>
      <c r="D63">
        <v>2.9684725855421399</v>
      </c>
      <c r="E63">
        <v>3.6684000966518502</v>
      </c>
      <c r="F63">
        <v>4.7841827140260698</v>
      </c>
      <c r="G63">
        <v>10.106254005273801</v>
      </c>
      <c r="H63">
        <v>33.931870767481499</v>
      </c>
      <c r="I63">
        <v>51.042717673876098</v>
      </c>
      <c r="J63">
        <v>53.140329744921203</v>
      </c>
      <c r="K63">
        <v>53.368529411726101</v>
      </c>
    </row>
    <row r="64" spans="1:11" x14ac:dyDescent="0.3">
      <c r="A64" t="s">
        <v>72</v>
      </c>
      <c r="B64" t="s">
        <v>81</v>
      </c>
      <c r="C64" t="s">
        <v>39</v>
      </c>
      <c r="D64">
        <v>3.1466955639839398</v>
      </c>
      <c r="E64">
        <v>3.8531238277830999</v>
      </c>
      <c r="F64">
        <v>5.0170188527209296</v>
      </c>
      <c r="G64">
        <v>12.4756387279623</v>
      </c>
      <c r="H64">
        <v>44.345505257612302</v>
      </c>
      <c r="I64">
        <v>52.937948631703001</v>
      </c>
      <c r="J64">
        <v>53.283393533918002</v>
      </c>
      <c r="K64">
        <v>53.358154039874599</v>
      </c>
    </row>
    <row r="65" spans="1:11" x14ac:dyDescent="0.3">
      <c r="A65" t="s">
        <v>83</v>
      </c>
      <c r="B65" t="s">
        <v>81</v>
      </c>
      <c r="C65" t="s">
        <v>39</v>
      </c>
      <c r="D65">
        <v>1.6559999999999999</v>
      </c>
      <c r="E65">
        <v>1.9746666666666599</v>
      </c>
      <c r="F65">
        <v>4.8546666666666596</v>
      </c>
      <c r="G65">
        <v>16.626666666666601</v>
      </c>
      <c r="H65">
        <v>54.9709003569373</v>
      </c>
      <c r="I65">
        <v>55.145413339165799</v>
      </c>
      <c r="J65">
        <v>55.145871558681598</v>
      </c>
      <c r="K65">
        <v>55.145992790065897</v>
      </c>
    </row>
    <row r="66" spans="1:11" x14ac:dyDescent="0.3">
      <c r="A66" t="s">
        <v>84</v>
      </c>
      <c r="B66" t="s">
        <v>81</v>
      </c>
      <c r="C66" t="s">
        <v>39</v>
      </c>
      <c r="D66">
        <v>1.778</v>
      </c>
      <c r="E66">
        <v>2.2559999999999998</v>
      </c>
      <c r="F66">
        <v>6.5759999999999996</v>
      </c>
      <c r="G66">
        <v>24.234000000000002</v>
      </c>
      <c r="H66">
        <v>53.2099877663805</v>
      </c>
      <c r="I66">
        <v>53.384500748609</v>
      </c>
      <c r="J66">
        <v>53.384958968124799</v>
      </c>
      <c r="K66">
        <v>53.385080199508998</v>
      </c>
    </row>
    <row r="67" spans="1:11" x14ac:dyDescent="0.3">
      <c r="A67" t="s">
        <v>85</v>
      </c>
      <c r="B67" t="s">
        <v>81</v>
      </c>
      <c r="C67" t="s">
        <v>39</v>
      </c>
      <c r="D67">
        <v>1.6559999999999999</v>
      </c>
      <c r="E67">
        <v>1.9746666666666599</v>
      </c>
      <c r="F67">
        <v>4.8546666666666596</v>
      </c>
      <c r="G67">
        <v>16.626666666666601</v>
      </c>
      <c r="H67">
        <v>54.9709003569373</v>
      </c>
      <c r="I67">
        <v>55.145413339165799</v>
      </c>
      <c r="J67">
        <v>55.145871558681598</v>
      </c>
      <c r="K67">
        <v>55.145992790065897</v>
      </c>
    </row>
    <row r="68" spans="1:11" x14ac:dyDescent="0.3">
      <c r="A68" t="s">
        <v>86</v>
      </c>
      <c r="B68" t="s">
        <v>81</v>
      </c>
      <c r="C68" t="s">
        <v>39</v>
      </c>
      <c r="D68">
        <v>1.6559999999999999</v>
      </c>
      <c r="E68">
        <v>1.9746666666666599</v>
      </c>
      <c r="F68">
        <v>4.8546666666666596</v>
      </c>
      <c r="G68">
        <v>16.626666666666601</v>
      </c>
      <c r="H68">
        <v>54.9709003569373</v>
      </c>
      <c r="I68">
        <v>55.145413339165799</v>
      </c>
      <c r="J68">
        <v>55.145871558681598</v>
      </c>
      <c r="K68">
        <v>55.145992790065897</v>
      </c>
    </row>
    <row r="69" spans="1:11" x14ac:dyDescent="0.3">
      <c r="A69" t="s">
        <v>87</v>
      </c>
      <c r="B69" t="s">
        <v>81</v>
      </c>
      <c r="C69" t="s">
        <v>39</v>
      </c>
      <c r="D69">
        <v>3.4798187594396102</v>
      </c>
      <c r="E69">
        <v>4.1581167647518296</v>
      </c>
      <c r="F69">
        <v>5.1230665069527603</v>
      </c>
      <c r="G69">
        <v>9.8367098935819293</v>
      </c>
      <c r="H69">
        <v>30.706200706721798</v>
      </c>
      <c r="I69">
        <v>48.2851829312796</v>
      </c>
      <c r="J69">
        <v>52.166269719730202</v>
      </c>
      <c r="K69">
        <v>53.136188652438904</v>
      </c>
    </row>
    <row r="70" spans="1:11" x14ac:dyDescent="0.3">
      <c r="A70" t="s">
        <v>79</v>
      </c>
      <c r="B70" t="s">
        <v>81</v>
      </c>
      <c r="C70" t="s">
        <v>39</v>
      </c>
      <c r="D70">
        <v>3.1246034735300201</v>
      </c>
      <c r="E70">
        <v>3.7813433772755798</v>
      </c>
      <c r="F70">
        <v>4.7691316174931897</v>
      </c>
      <c r="G70">
        <v>9.3213140824440206</v>
      </c>
      <c r="H70">
        <v>30.927347819340799</v>
      </c>
      <c r="I70">
        <v>46.558428788962097</v>
      </c>
      <c r="J70">
        <v>47.958614661250898</v>
      </c>
      <c r="K70">
        <v>48.120069969556297</v>
      </c>
    </row>
    <row r="71" spans="1:11" x14ac:dyDescent="0.3">
      <c r="A71" t="s">
        <v>80</v>
      </c>
      <c r="B71" t="s">
        <v>81</v>
      </c>
      <c r="C71" t="s">
        <v>39</v>
      </c>
      <c r="D71">
        <v>1.9894351889475801</v>
      </c>
      <c r="E71">
        <v>2.43519936652809</v>
      </c>
      <c r="F71">
        <v>2.8739620125235699</v>
      </c>
      <c r="G71">
        <v>5.6769084903989402</v>
      </c>
      <c r="H71">
        <v>51.203380408826398</v>
      </c>
      <c r="I71">
        <v>55.132508005153603</v>
      </c>
      <c r="J71">
        <v>55.3508034683937</v>
      </c>
      <c r="K71">
        <v>55.400695114993702</v>
      </c>
    </row>
    <row r="72" spans="1:11" x14ac:dyDescent="0.3">
      <c r="A72" t="s">
        <v>88</v>
      </c>
      <c r="B72" t="s">
        <v>89</v>
      </c>
      <c r="C72" t="s">
        <v>39</v>
      </c>
      <c r="D72">
        <v>3.9152</v>
      </c>
      <c r="E72">
        <v>20.623466666666602</v>
      </c>
      <c r="F72">
        <v>29.731200000000001</v>
      </c>
      <c r="G72">
        <v>49.290133333333301</v>
      </c>
      <c r="H72">
        <v>36.8925586190065</v>
      </c>
      <c r="I72">
        <v>53.830924802696501</v>
      </c>
      <c r="J72">
        <v>54.421401670674904</v>
      </c>
      <c r="K72">
        <v>54.469143101413103</v>
      </c>
    </row>
    <row r="74" spans="1:11" x14ac:dyDescent="0.3">
      <c r="A74" t="s">
        <v>92</v>
      </c>
      <c r="D74">
        <f>(D23+D28+D29+D30+D38+D39+D40+D52+D53+D54+D55+D56+D57+D58+D59+D60+D61+D62+D63+D64+D65+D66+D67+D68+D69+D70+D71+D72)/28</f>
        <v>3.381722347638739</v>
      </c>
      <c r="E74">
        <f t="shared" ref="E74:K74" si="0">(E23+E28+E29+E30+E38+E39+E40+E52+E53+E54+E55+E56+E57+E58+E59+E60+E61+E62+E63+E64+E65+E66+E67+E68+E69+E70+E71+E72)/28</f>
        <v>5.1972331332392514</v>
      </c>
      <c r="F74">
        <f t="shared" si="0"/>
        <v>8.3683486542990178</v>
      </c>
      <c r="G74">
        <f t="shared" si="0"/>
        <v>22.444696865092094</v>
      </c>
      <c r="H74">
        <f t="shared" si="0"/>
        <v>43.338554755665356</v>
      </c>
      <c r="I74">
        <f t="shared" si="0"/>
        <v>50.514619649885034</v>
      </c>
      <c r="J74">
        <f t="shared" si="0"/>
        <v>53.028215070909489</v>
      </c>
      <c r="K74">
        <f t="shared" si="0"/>
        <v>54.388143630834783</v>
      </c>
    </row>
    <row r="75" spans="1:11" x14ac:dyDescent="0.3">
      <c r="A75" t="s">
        <v>93</v>
      </c>
      <c r="D75">
        <f>(D24+D25+D26+D27+D31+D32+D33+D34+D35+D36+D37+D41+D42+D43+D44+D45+D46+D47+D48+D49+D50+D51)/22</f>
        <v>2.7933981494483322</v>
      </c>
      <c r="E75">
        <f t="shared" ref="E75:K75" si="1">(E24+E25+E26+E27+E31+E32+E33+E34+E35+E36+E37+E41+E42+E43+E44+E45+E46+E47+E48+E49+E50+E51)/22</f>
        <v>2.7933981494483322</v>
      </c>
      <c r="F75">
        <f t="shared" si="1"/>
        <v>2.7933981494483322</v>
      </c>
      <c r="G75">
        <f t="shared" si="1"/>
        <v>2.7933981494483322</v>
      </c>
      <c r="H75">
        <f t="shared" si="1"/>
        <v>26.438371177088108</v>
      </c>
      <c r="I75">
        <f t="shared" si="1"/>
        <v>26.438371177088108</v>
      </c>
      <c r="J75">
        <f t="shared" si="1"/>
        <v>26.438371177088108</v>
      </c>
      <c r="K75">
        <f t="shared" si="1"/>
        <v>26.438371177088108</v>
      </c>
    </row>
  </sheetData>
  <autoFilter ref="A1:K1" xr:uid="{DD486005-5107-4B74-B7CD-C326AEFF72BB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DCF62-28B9-46D5-80AD-76007A40DCFD}">
  <dimension ref="A1:K147"/>
  <sheetViews>
    <sheetView topLeftCell="A58" workbookViewId="0">
      <selection activeCell="H16" sqref="H16"/>
    </sheetView>
  </sheetViews>
  <sheetFormatPr defaultRowHeight="14.4" x14ac:dyDescent="0.3"/>
  <cols>
    <col min="1" max="1" width="29.33203125" bestFit="1" customWidth="1"/>
    <col min="2" max="2" width="13" bestFit="1" customWidth="1"/>
    <col min="3" max="3" width="7.33203125" bestFit="1" customWidth="1"/>
    <col min="4" max="5" width="14.44140625" bestFit="1" customWidth="1"/>
    <col min="6" max="7" width="15.5546875" bestFit="1" customWidth="1"/>
    <col min="8" max="9" width="12.33203125" bestFit="1" customWidth="1"/>
    <col min="10" max="11" width="13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7</v>
      </c>
      <c r="G1" t="s">
        <v>9</v>
      </c>
      <c r="H1" t="s">
        <v>4</v>
      </c>
      <c r="I1" t="s">
        <v>6</v>
      </c>
      <c r="J1" t="s">
        <v>8</v>
      </c>
      <c r="K1" t="s">
        <v>10</v>
      </c>
    </row>
    <row r="2" spans="1:11" x14ac:dyDescent="0.3">
      <c r="A2" t="s">
        <v>11</v>
      </c>
      <c r="B2" t="s">
        <v>12</v>
      </c>
      <c r="C2" t="s">
        <v>13</v>
      </c>
      <c r="D2">
        <v>7.5586206896551698</v>
      </c>
      <c r="E2">
        <v>7.5586206896551698</v>
      </c>
      <c r="F2">
        <v>7.5586206896551698</v>
      </c>
      <c r="G2">
        <v>7.5586206896551698</v>
      </c>
      <c r="H2">
        <v>20.342129338291802</v>
      </c>
      <c r="I2">
        <v>20.342129338291802</v>
      </c>
      <c r="J2">
        <v>20.342129338291802</v>
      </c>
      <c r="K2">
        <v>20.342129338291802</v>
      </c>
    </row>
    <row r="3" spans="1:11" x14ac:dyDescent="0.3">
      <c r="A3" t="s">
        <v>14</v>
      </c>
      <c r="B3" t="s">
        <v>12</v>
      </c>
      <c r="C3" t="s">
        <v>15</v>
      </c>
      <c r="D3">
        <v>4.6457399103138997</v>
      </c>
      <c r="E3">
        <v>4.6457399103138997</v>
      </c>
      <c r="F3">
        <v>4.6457399103138997</v>
      </c>
      <c r="G3">
        <v>4.6457399103138997</v>
      </c>
      <c r="H3">
        <v>36.982311376576199</v>
      </c>
      <c r="I3">
        <v>36.982311376576199</v>
      </c>
      <c r="J3">
        <v>36.982311376576199</v>
      </c>
      <c r="K3">
        <v>36.982311376576199</v>
      </c>
    </row>
    <row r="4" spans="1:11" x14ac:dyDescent="0.3">
      <c r="A4" t="s">
        <v>16</v>
      </c>
      <c r="B4" t="s">
        <v>12</v>
      </c>
      <c r="C4" t="s">
        <v>15</v>
      </c>
      <c r="D4">
        <v>7.3043478260869499</v>
      </c>
      <c r="E4">
        <v>7.3043478260869499</v>
      </c>
      <c r="F4">
        <v>7.3043478260869499</v>
      </c>
      <c r="G4">
        <v>7.3043478260869499</v>
      </c>
      <c r="H4">
        <v>17.0431148969082</v>
      </c>
      <c r="I4">
        <v>17.0431148969082</v>
      </c>
      <c r="J4">
        <v>17.0431148969082</v>
      </c>
      <c r="K4">
        <v>17.0431148969082</v>
      </c>
    </row>
    <row r="5" spans="1:11" x14ac:dyDescent="0.3">
      <c r="A5" t="s">
        <v>17</v>
      </c>
      <c r="B5" t="s">
        <v>12</v>
      </c>
      <c r="C5" t="s">
        <v>15</v>
      </c>
      <c r="D5">
        <v>29.2</v>
      </c>
      <c r="E5">
        <v>29.2</v>
      </c>
      <c r="F5">
        <v>29.2</v>
      </c>
      <c r="G5">
        <v>29.2</v>
      </c>
      <c r="H5">
        <v>33.934920932866802</v>
      </c>
      <c r="I5">
        <v>33.934920932866802</v>
      </c>
      <c r="J5">
        <v>33.934920932866802</v>
      </c>
      <c r="K5">
        <v>33.934920932866802</v>
      </c>
    </row>
    <row r="6" spans="1:11" x14ac:dyDescent="0.3">
      <c r="A6" t="s">
        <v>18</v>
      </c>
      <c r="B6" t="s">
        <v>12</v>
      </c>
      <c r="C6" t="s">
        <v>15</v>
      </c>
      <c r="D6">
        <v>5.5895196506550198</v>
      </c>
      <c r="E6">
        <v>5.5895196506550198</v>
      </c>
      <c r="F6">
        <v>5.5895196506550198</v>
      </c>
      <c r="G6">
        <v>5.5895196506550198</v>
      </c>
      <c r="H6">
        <v>35.154414097804398</v>
      </c>
      <c r="I6">
        <v>35.154414097804398</v>
      </c>
      <c r="J6">
        <v>35.154414097804398</v>
      </c>
      <c r="K6">
        <v>35.154414097804398</v>
      </c>
    </row>
    <row r="7" spans="1:11" x14ac:dyDescent="0.3">
      <c r="A7" t="s">
        <v>19</v>
      </c>
      <c r="B7" t="s">
        <v>12</v>
      </c>
      <c r="C7" t="s">
        <v>15</v>
      </c>
      <c r="D7">
        <v>1.9660339660339601</v>
      </c>
      <c r="E7">
        <v>1.9660339660339601</v>
      </c>
      <c r="F7">
        <v>1.9660339660339601</v>
      </c>
      <c r="G7">
        <v>1.9660339660339601</v>
      </c>
      <c r="H7">
        <v>47.138257757110999</v>
      </c>
      <c r="I7">
        <v>47.138257757110999</v>
      </c>
      <c r="J7">
        <v>47.138257757110999</v>
      </c>
      <c r="K7">
        <v>47.138257757110999</v>
      </c>
    </row>
    <row r="8" spans="1:11" x14ac:dyDescent="0.3">
      <c r="A8" t="s">
        <v>20</v>
      </c>
      <c r="B8" t="s">
        <v>12</v>
      </c>
      <c r="C8" t="s">
        <v>15</v>
      </c>
      <c r="D8">
        <v>4.4039603960395999</v>
      </c>
      <c r="E8">
        <v>4.4039603960395999</v>
      </c>
      <c r="F8">
        <v>4.4039603960395999</v>
      </c>
      <c r="G8">
        <v>4.4039603960395999</v>
      </c>
      <c r="H8">
        <v>29.9362393886741</v>
      </c>
      <c r="I8">
        <v>29.9362393886741</v>
      </c>
      <c r="J8">
        <v>29.9362393886741</v>
      </c>
      <c r="K8">
        <v>29.9362393886741</v>
      </c>
    </row>
    <row r="9" spans="1:11" x14ac:dyDescent="0.3">
      <c r="A9" t="s">
        <v>21</v>
      </c>
      <c r="B9" t="s">
        <v>12</v>
      </c>
      <c r="C9" t="s">
        <v>15</v>
      </c>
      <c r="D9">
        <v>207</v>
      </c>
      <c r="E9">
        <v>207</v>
      </c>
      <c r="F9">
        <v>207</v>
      </c>
      <c r="G9">
        <v>207</v>
      </c>
      <c r="H9">
        <v>28.797349437325</v>
      </c>
      <c r="I9">
        <v>28.797349437325</v>
      </c>
      <c r="J9">
        <v>28.797349437325</v>
      </c>
      <c r="K9">
        <v>28.797349437325</v>
      </c>
    </row>
    <row r="10" spans="1:11" x14ac:dyDescent="0.3">
      <c r="A10" t="s">
        <v>22</v>
      </c>
      <c r="B10" t="s">
        <v>23</v>
      </c>
      <c r="C10" t="s">
        <v>15</v>
      </c>
      <c r="D10">
        <v>2.8361858190708999</v>
      </c>
      <c r="E10">
        <v>2.8361858190708999</v>
      </c>
      <c r="F10">
        <v>2.8361858190708999</v>
      </c>
      <c r="G10">
        <v>2.8361858190708999</v>
      </c>
      <c r="H10">
        <v>31.999300802451899</v>
      </c>
      <c r="I10">
        <v>31.999300802451899</v>
      </c>
      <c r="J10">
        <v>31.999300802451899</v>
      </c>
      <c r="K10">
        <v>31.999300802451899</v>
      </c>
    </row>
    <row r="11" spans="1:11" x14ac:dyDescent="0.3">
      <c r="A11" t="s">
        <v>24</v>
      </c>
      <c r="B11" t="s">
        <v>23</v>
      </c>
      <c r="C11" t="s">
        <v>15</v>
      </c>
      <c r="D11">
        <v>15.456310679611599</v>
      </c>
      <c r="E11">
        <v>15.456310679611599</v>
      </c>
      <c r="F11">
        <v>15.456310679611599</v>
      </c>
      <c r="G11">
        <v>15.456310679611599</v>
      </c>
      <c r="H11">
        <v>36.594965189541398</v>
      </c>
      <c r="I11">
        <v>36.594965189541398</v>
      </c>
      <c r="J11">
        <v>36.594965189541398</v>
      </c>
      <c r="K11">
        <v>36.594965189541398</v>
      </c>
    </row>
    <row r="12" spans="1:11" x14ac:dyDescent="0.3">
      <c r="A12" t="s">
        <v>25</v>
      </c>
      <c r="B12" t="s">
        <v>23</v>
      </c>
      <c r="C12" t="s">
        <v>15</v>
      </c>
      <c r="D12">
        <v>5.3183098591549296</v>
      </c>
      <c r="E12">
        <v>5.3183098591549296</v>
      </c>
      <c r="F12">
        <v>5.3183098591549296</v>
      </c>
      <c r="G12">
        <v>5.3183098591549296</v>
      </c>
      <c r="H12">
        <v>36.728648374493901</v>
      </c>
      <c r="I12">
        <v>36.728648374493901</v>
      </c>
      <c r="J12">
        <v>36.728648374493901</v>
      </c>
      <c r="K12">
        <v>36.728648374493901</v>
      </c>
    </row>
    <row r="13" spans="1:11" x14ac:dyDescent="0.3">
      <c r="A13" t="s">
        <v>26</v>
      </c>
      <c r="B13" t="s">
        <v>23</v>
      </c>
      <c r="C13" t="s">
        <v>15</v>
      </c>
      <c r="D13">
        <v>5.1083333333333298</v>
      </c>
      <c r="E13">
        <v>5.1083333333333298</v>
      </c>
      <c r="F13">
        <v>5.1083333333333298</v>
      </c>
      <c r="G13">
        <v>5.1083333333333298</v>
      </c>
      <c r="H13">
        <v>37.532839250221301</v>
      </c>
      <c r="I13">
        <v>37.532839250221301</v>
      </c>
      <c r="J13">
        <v>37.532839250221301</v>
      </c>
      <c r="K13">
        <v>37.532839250221301</v>
      </c>
    </row>
    <row r="14" spans="1:11" x14ac:dyDescent="0.3">
      <c r="A14" t="s">
        <v>27</v>
      </c>
      <c r="B14" t="s">
        <v>23</v>
      </c>
      <c r="C14" t="s">
        <v>15</v>
      </c>
      <c r="D14">
        <v>1.79640718562874</v>
      </c>
      <c r="E14">
        <v>1.79640718562874</v>
      </c>
      <c r="F14">
        <v>1.79640718562874</v>
      </c>
      <c r="G14">
        <v>1.79640718562874</v>
      </c>
      <c r="H14">
        <v>22.455236370235699</v>
      </c>
      <c r="I14">
        <v>22.455236370235699</v>
      </c>
      <c r="J14">
        <v>22.455236370235699</v>
      </c>
      <c r="K14">
        <v>22.455236370235699</v>
      </c>
    </row>
    <row r="15" spans="1:11" x14ac:dyDescent="0.3">
      <c r="A15" t="s">
        <v>28</v>
      </c>
      <c r="B15" t="s">
        <v>23</v>
      </c>
      <c r="C15" t="s">
        <v>15</v>
      </c>
      <c r="D15">
        <v>3.4285714285714199</v>
      </c>
      <c r="E15">
        <v>3.4285714285714199</v>
      </c>
      <c r="F15">
        <v>3.4285714285714199</v>
      </c>
      <c r="G15">
        <v>3.4285714285714199</v>
      </c>
      <c r="H15">
        <v>40.810182443118002</v>
      </c>
      <c r="I15">
        <v>40.810182443118002</v>
      </c>
      <c r="J15">
        <v>40.810182443118002</v>
      </c>
      <c r="K15">
        <v>40.810182443118002</v>
      </c>
    </row>
    <row r="16" spans="1:11" x14ac:dyDescent="0.3">
      <c r="A16" t="s">
        <v>29</v>
      </c>
      <c r="B16" t="s">
        <v>23</v>
      </c>
      <c r="C16" t="s">
        <v>15</v>
      </c>
      <c r="D16">
        <v>2.0918163672654599</v>
      </c>
      <c r="E16">
        <v>2.0918163672654599</v>
      </c>
      <c r="F16">
        <v>2.0918163672654599</v>
      </c>
      <c r="G16">
        <v>2.0918163672654599</v>
      </c>
      <c r="H16">
        <v>18.779419328195001</v>
      </c>
      <c r="I16">
        <v>18.779419328195001</v>
      </c>
      <c r="J16">
        <v>18.779419328195001</v>
      </c>
      <c r="K16">
        <v>18.779419328195001</v>
      </c>
    </row>
    <row r="17" spans="1:11" x14ac:dyDescent="0.3">
      <c r="A17" t="s">
        <v>30</v>
      </c>
      <c r="B17" t="s">
        <v>23</v>
      </c>
      <c r="C17" t="s">
        <v>15</v>
      </c>
      <c r="D17">
        <v>59.52</v>
      </c>
      <c r="E17">
        <v>59.52</v>
      </c>
      <c r="F17">
        <v>59.52</v>
      </c>
      <c r="G17">
        <v>59.52</v>
      </c>
      <c r="H17">
        <v>27.492348843764201</v>
      </c>
      <c r="I17">
        <v>27.492348843764201</v>
      </c>
      <c r="J17">
        <v>27.492348843764201</v>
      </c>
      <c r="K17">
        <v>27.492348843764201</v>
      </c>
    </row>
    <row r="18" spans="1:11" x14ac:dyDescent="0.3">
      <c r="A18" t="s">
        <v>31</v>
      </c>
      <c r="B18" t="s">
        <v>32</v>
      </c>
      <c r="C18" t="s">
        <v>15</v>
      </c>
      <c r="D18">
        <v>12.8</v>
      </c>
      <c r="E18">
        <v>12.8</v>
      </c>
      <c r="F18">
        <v>12.8</v>
      </c>
      <c r="G18">
        <v>12.8</v>
      </c>
      <c r="H18">
        <v>12.598905659119501</v>
      </c>
      <c r="I18">
        <v>12.598905659119501</v>
      </c>
      <c r="J18">
        <v>12.598905659119501</v>
      </c>
      <c r="K18">
        <v>12.598905659119501</v>
      </c>
    </row>
    <row r="19" spans="1:11" x14ac:dyDescent="0.3">
      <c r="A19" t="s">
        <v>33</v>
      </c>
      <c r="B19" t="s">
        <v>32</v>
      </c>
      <c r="C19" t="s">
        <v>15</v>
      </c>
      <c r="D19">
        <v>6.3434991974317798</v>
      </c>
      <c r="E19">
        <v>6.3434991974317798</v>
      </c>
      <c r="F19">
        <v>6.3434991974317798</v>
      </c>
      <c r="G19">
        <v>6.3434991974317798</v>
      </c>
      <c r="H19">
        <v>11.552203146280201</v>
      </c>
      <c r="I19">
        <v>11.552203146280201</v>
      </c>
      <c r="J19">
        <v>11.552203146280201</v>
      </c>
      <c r="K19">
        <v>11.552203146280201</v>
      </c>
    </row>
    <row r="20" spans="1:11" x14ac:dyDescent="0.3">
      <c r="A20" t="s">
        <v>34</v>
      </c>
      <c r="B20" t="s">
        <v>32</v>
      </c>
      <c r="C20" t="s">
        <v>15</v>
      </c>
      <c r="D20">
        <v>17.36</v>
      </c>
      <c r="E20">
        <v>17.36</v>
      </c>
      <c r="F20">
        <v>17.36</v>
      </c>
      <c r="G20">
        <v>17.36</v>
      </c>
      <c r="H20">
        <v>34.770233456103298</v>
      </c>
      <c r="I20">
        <v>34.770233456103298</v>
      </c>
      <c r="J20">
        <v>34.770233456103298</v>
      </c>
      <c r="K20">
        <v>34.770233456103298</v>
      </c>
    </row>
    <row r="21" spans="1:11" x14ac:dyDescent="0.3">
      <c r="A21" t="s">
        <v>35</v>
      </c>
      <c r="B21" t="s">
        <v>32</v>
      </c>
      <c r="C21" t="s">
        <v>15</v>
      </c>
      <c r="D21">
        <v>13.276595744680799</v>
      </c>
      <c r="E21">
        <v>13.276595744680799</v>
      </c>
      <c r="F21">
        <v>13.276595744680799</v>
      </c>
      <c r="G21">
        <v>13.276595744680799</v>
      </c>
      <c r="H21">
        <v>26.2469204483745</v>
      </c>
      <c r="I21">
        <v>26.2469204483745</v>
      </c>
      <c r="J21">
        <v>26.2469204483745</v>
      </c>
      <c r="K21">
        <v>26.2469204483745</v>
      </c>
    </row>
    <row r="22" spans="1:11" x14ac:dyDescent="0.3">
      <c r="A22" t="s">
        <v>36</v>
      </c>
      <c r="B22" t="s">
        <v>32</v>
      </c>
      <c r="C22" t="s">
        <v>15</v>
      </c>
      <c r="D22">
        <v>12.8</v>
      </c>
      <c r="E22">
        <v>12.8</v>
      </c>
      <c r="F22">
        <v>12.8</v>
      </c>
      <c r="G22">
        <v>12.8</v>
      </c>
      <c r="H22">
        <v>33.160332670963399</v>
      </c>
      <c r="I22">
        <v>33.160332670963399</v>
      </c>
      <c r="J22">
        <v>33.160332670963399</v>
      </c>
      <c r="K22">
        <v>33.160332670963399</v>
      </c>
    </row>
    <row r="23" spans="1:11" x14ac:dyDescent="0.3">
      <c r="A23" t="s">
        <v>94</v>
      </c>
      <c r="B23" t="s">
        <v>38</v>
      </c>
      <c r="C23" t="s">
        <v>39</v>
      </c>
      <c r="D23">
        <v>6.3731452548879499</v>
      </c>
      <c r="E23">
        <v>9.9351129363449697</v>
      </c>
      <c r="F23">
        <v>15.1220783858584</v>
      </c>
      <c r="G23">
        <v>46.029033122042598</v>
      </c>
      <c r="H23">
        <v>31.2691878008096</v>
      </c>
      <c r="I23">
        <v>43.220096842867498</v>
      </c>
      <c r="J23">
        <v>51.175049921510897</v>
      </c>
      <c r="K23">
        <v>53.241720368518102</v>
      </c>
    </row>
    <row r="24" spans="1:11" x14ac:dyDescent="0.3">
      <c r="A24" t="s">
        <v>40</v>
      </c>
      <c r="B24" t="s">
        <v>38</v>
      </c>
      <c r="C24" t="s">
        <v>13</v>
      </c>
      <c r="D24">
        <v>1.43859268107286</v>
      </c>
      <c r="E24">
        <v>1.43859268107286</v>
      </c>
      <c r="F24">
        <v>1.43859268107286</v>
      </c>
      <c r="G24">
        <v>1.43859268107286</v>
      </c>
      <c r="H24">
        <v>30.597262109536999</v>
      </c>
      <c r="I24">
        <v>30.597262109536999</v>
      </c>
      <c r="J24">
        <v>30.597262109536999</v>
      </c>
      <c r="K24">
        <v>30.597262109536999</v>
      </c>
    </row>
    <row r="25" spans="1:11" x14ac:dyDescent="0.3">
      <c r="A25" t="s">
        <v>41</v>
      </c>
      <c r="B25" t="s">
        <v>38</v>
      </c>
      <c r="C25" t="s">
        <v>13</v>
      </c>
      <c r="D25">
        <v>1.28463768115942</v>
      </c>
      <c r="E25">
        <v>1.28463768115942</v>
      </c>
      <c r="F25">
        <v>1.28463768115942</v>
      </c>
      <c r="G25">
        <v>1.28463768115942</v>
      </c>
      <c r="H25">
        <v>20.825966514891199</v>
      </c>
      <c r="I25">
        <v>20.825966514891199</v>
      </c>
      <c r="J25">
        <v>20.825966514891199</v>
      </c>
      <c r="K25">
        <v>20.825966514891199</v>
      </c>
    </row>
    <row r="26" spans="1:11" x14ac:dyDescent="0.3">
      <c r="A26" t="s">
        <v>42</v>
      </c>
      <c r="B26" t="s">
        <v>38</v>
      </c>
      <c r="C26" t="s">
        <v>13</v>
      </c>
      <c r="D26">
        <v>0.97057851239669402</v>
      </c>
      <c r="E26">
        <v>0.97057851239669402</v>
      </c>
      <c r="F26">
        <v>0.97057851239669402</v>
      </c>
      <c r="G26">
        <v>0.97057851239669402</v>
      </c>
      <c r="H26">
        <v>19.8820533556631</v>
      </c>
      <c r="I26">
        <v>19.8820533556631</v>
      </c>
      <c r="J26">
        <v>19.8820533556631</v>
      </c>
      <c r="K26">
        <v>19.8820533556631</v>
      </c>
    </row>
    <row r="27" spans="1:11" x14ac:dyDescent="0.3">
      <c r="A27" t="s">
        <v>43</v>
      </c>
      <c r="B27" t="s">
        <v>38</v>
      </c>
      <c r="C27" t="s">
        <v>13</v>
      </c>
      <c r="D27">
        <v>3.2738461538461499</v>
      </c>
      <c r="E27">
        <v>3.2738461538461499</v>
      </c>
      <c r="F27">
        <v>3.2738461538461499</v>
      </c>
      <c r="G27">
        <v>3.2738461538461499</v>
      </c>
      <c r="H27">
        <v>36.995722898098002</v>
      </c>
      <c r="I27">
        <v>36.995722898098002</v>
      </c>
      <c r="J27">
        <v>36.995722898098002</v>
      </c>
      <c r="K27">
        <v>36.995722898098002</v>
      </c>
    </row>
    <row r="28" spans="1:11" x14ac:dyDescent="0.3">
      <c r="A28" t="s">
        <v>44</v>
      </c>
      <c r="B28" t="s">
        <v>38</v>
      </c>
      <c r="C28" t="s">
        <v>39</v>
      </c>
      <c r="D28">
        <v>6.3955000000000002</v>
      </c>
      <c r="E28">
        <v>9.8030000000000008</v>
      </c>
      <c r="F28">
        <v>12.974</v>
      </c>
      <c r="G28">
        <v>30.497499999999999</v>
      </c>
      <c r="H28">
        <v>22.752954951293798</v>
      </c>
      <c r="I28">
        <v>37.312115554817098</v>
      </c>
      <c r="J28">
        <v>46.784748715487801</v>
      </c>
      <c r="K28">
        <v>50.868745359353703</v>
      </c>
    </row>
    <row r="29" spans="1:11" x14ac:dyDescent="0.3">
      <c r="A29" t="s">
        <v>45</v>
      </c>
      <c r="B29" t="s">
        <v>38</v>
      </c>
      <c r="C29" t="s">
        <v>39</v>
      </c>
      <c r="D29">
        <v>7</v>
      </c>
      <c r="E29">
        <v>10.406000000000001</v>
      </c>
      <c r="F29">
        <v>13.29</v>
      </c>
      <c r="G29">
        <v>30.966000000000001</v>
      </c>
      <c r="H29">
        <v>23.469307912328699</v>
      </c>
      <c r="I29">
        <v>38.036593271192203</v>
      </c>
      <c r="J29">
        <v>48.025523500232097</v>
      </c>
      <c r="K29">
        <v>53.169038159946197</v>
      </c>
    </row>
    <row r="30" spans="1:11" x14ac:dyDescent="0.3">
      <c r="A30" t="s">
        <v>46</v>
      </c>
      <c r="B30" t="s">
        <v>38</v>
      </c>
      <c r="C30" t="s">
        <v>39</v>
      </c>
      <c r="D30">
        <v>5.82</v>
      </c>
      <c r="E30">
        <v>8.2040000000000006</v>
      </c>
      <c r="F30">
        <v>16.404</v>
      </c>
      <c r="G30">
        <v>67.48</v>
      </c>
      <c r="H30">
        <v>31.792014605340299</v>
      </c>
      <c r="I30">
        <v>38.856509408008499</v>
      </c>
      <c r="J30">
        <v>44.748506436481698</v>
      </c>
      <c r="K30">
        <v>52.635867351234801</v>
      </c>
    </row>
    <row r="31" spans="1:11" x14ac:dyDescent="0.3">
      <c r="A31" t="s">
        <v>47</v>
      </c>
      <c r="B31" t="s">
        <v>38</v>
      </c>
      <c r="C31" t="s">
        <v>15</v>
      </c>
      <c r="D31">
        <v>2.2405113863363901</v>
      </c>
      <c r="E31">
        <v>2.2405113863363901</v>
      </c>
      <c r="F31">
        <v>2.2405113863363901</v>
      </c>
      <c r="G31">
        <v>2.2405113863363901</v>
      </c>
      <c r="H31">
        <v>27.9725026962215</v>
      </c>
      <c r="I31">
        <v>27.9725026962215</v>
      </c>
      <c r="J31">
        <v>27.9725026962215</v>
      </c>
      <c r="K31">
        <v>27.9725026962215</v>
      </c>
    </row>
    <row r="32" spans="1:11" x14ac:dyDescent="0.3">
      <c r="A32" t="s">
        <v>48</v>
      </c>
      <c r="B32" t="s">
        <v>38</v>
      </c>
      <c r="C32" t="s">
        <v>15</v>
      </c>
      <c r="D32">
        <v>3.4661354581673298</v>
      </c>
      <c r="E32">
        <v>3.4661354581673298</v>
      </c>
      <c r="F32">
        <v>3.4661354581673298</v>
      </c>
      <c r="G32">
        <v>3.4661354581673298</v>
      </c>
      <c r="H32">
        <v>32.806141721329702</v>
      </c>
      <c r="I32">
        <v>32.806141721329702</v>
      </c>
      <c r="J32">
        <v>32.806141721329702</v>
      </c>
      <c r="K32">
        <v>32.806141721329702</v>
      </c>
    </row>
    <row r="33" spans="1:11" x14ac:dyDescent="0.3">
      <c r="A33" t="s">
        <v>49</v>
      </c>
      <c r="B33" t="s">
        <v>38</v>
      </c>
      <c r="C33" t="s">
        <v>15</v>
      </c>
      <c r="D33">
        <v>1.2777949192636</v>
      </c>
      <c r="E33">
        <v>1.2777949192636</v>
      </c>
      <c r="F33">
        <v>1.2777949192636</v>
      </c>
      <c r="G33">
        <v>1.2777949192636</v>
      </c>
      <c r="H33">
        <v>20.772059267138602</v>
      </c>
      <c r="I33">
        <v>20.772059267138602</v>
      </c>
      <c r="J33">
        <v>20.772059267138602</v>
      </c>
      <c r="K33">
        <v>20.772059267138602</v>
      </c>
    </row>
    <row r="34" spans="1:11" x14ac:dyDescent="0.3">
      <c r="A34" t="s">
        <v>50</v>
      </c>
      <c r="B34" t="s">
        <v>38</v>
      </c>
      <c r="C34" t="s">
        <v>15</v>
      </c>
      <c r="D34">
        <v>2.14778325123152</v>
      </c>
      <c r="E34">
        <v>2.14778325123152</v>
      </c>
      <c r="F34">
        <v>2.14778325123152</v>
      </c>
      <c r="G34">
        <v>2.14778325123152</v>
      </c>
      <c r="H34">
        <v>33.784741626709597</v>
      </c>
      <c r="I34">
        <v>33.784741626709597</v>
      </c>
      <c r="J34">
        <v>33.784741626709597</v>
      </c>
      <c r="K34">
        <v>33.784741626709597</v>
      </c>
    </row>
    <row r="35" spans="1:11" x14ac:dyDescent="0.3">
      <c r="A35" t="s">
        <v>51</v>
      </c>
      <c r="B35" t="s">
        <v>52</v>
      </c>
      <c r="C35" t="s">
        <v>13</v>
      </c>
      <c r="D35">
        <v>1.9108571428571399</v>
      </c>
      <c r="E35">
        <v>1.9108571428571399</v>
      </c>
      <c r="F35">
        <v>1.9108571428571399</v>
      </c>
      <c r="G35">
        <v>1.9108571428571399</v>
      </c>
      <c r="H35">
        <v>20.915248456212002</v>
      </c>
      <c r="I35">
        <v>20.915248456212002</v>
      </c>
      <c r="J35">
        <v>20.915248456212002</v>
      </c>
      <c r="K35">
        <v>20.915248456212002</v>
      </c>
    </row>
    <row r="36" spans="1:11" x14ac:dyDescent="0.3">
      <c r="A36" t="s">
        <v>53</v>
      </c>
      <c r="B36" t="s">
        <v>52</v>
      </c>
      <c r="C36" t="s">
        <v>13</v>
      </c>
      <c r="D36">
        <v>3.9195996390187799</v>
      </c>
      <c r="E36">
        <v>3.9195996390187799</v>
      </c>
      <c r="F36">
        <v>3.9195996390187799</v>
      </c>
      <c r="G36">
        <v>3.9195996390187799</v>
      </c>
      <c r="H36">
        <v>42.223755061794797</v>
      </c>
      <c r="I36">
        <v>42.223755061794797</v>
      </c>
      <c r="J36">
        <v>42.223755061794797</v>
      </c>
      <c r="K36">
        <v>42.223755061794797</v>
      </c>
    </row>
    <row r="37" spans="1:11" x14ac:dyDescent="0.3">
      <c r="A37" t="s">
        <v>54</v>
      </c>
      <c r="B37" t="s">
        <v>52</v>
      </c>
      <c r="C37" t="s">
        <v>13</v>
      </c>
      <c r="D37">
        <v>3.7854298430545699</v>
      </c>
      <c r="E37">
        <v>3.7854298430545699</v>
      </c>
      <c r="F37">
        <v>3.7854298430545699</v>
      </c>
      <c r="G37">
        <v>3.7854298430545699</v>
      </c>
      <c r="H37">
        <v>35.776270116672499</v>
      </c>
      <c r="I37">
        <v>35.776270116672499</v>
      </c>
      <c r="J37">
        <v>35.776270116672499</v>
      </c>
      <c r="K37">
        <v>35.776270116672499</v>
      </c>
    </row>
    <row r="38" spans="1:11" x14ac:dyDescent="0.3">
      <c r="A38" t="s">
        <v>55</v>
      </c>
      <c r="B38" t="s">
        <v>52</v>
      </c>
      <c r="C38" t="s">
        <v>39</v>
      </c>
      <c r="D38">
        <v>5.4260000000000002</v>
      </c>
      <c r="E38">
        <v>10.172000000000001</v>
      </c>
      <c r="F38">
        <v>21.853999999999999</v>
      </c>
      <c r="G38">
        <v>73.808000000000007</v>
      </c>
      <c r="H38">
        <v>31.424994714653799</v>
      </c>
      <c r="I38">
        <v>36.434043867685602</v>
      </c>
      <c r="J38">
        <v>42.772153401764498</v>
      </c>
      <c r="K38">
        <v>50.224769255313902</v>
      </c>
    </row>
    <row r="39" spans="1:11" x14ac:dyDescent="0.3">
      <c r="A39" t="s">
        <v>56</v>
      </c>
      <c r="B39" t="s">
        <v>52</v>
      </c>
      <c r="C39" t="s">
        <v>39</v>
      </c>
      <c r="D39">
        <v>7.0373333333333301</v>
      </c>
      <c r="E39">
        <v>8.0933333333333302</v>
      </c>
      <c r="F39">
        <v>9.6533333333333307</v>
      </c>
      <c r="G39">
        <v>16.293333333333301</v>
      </c>
      <c r="H39">
        <v>22.2249297185828</v>
      </c>
      <c r="I39">
        <v>37.701557254831002</v>
      </c>
      <c r="J39">
        <v>48.618062895759699</v>
      </c>
      <c r="K39">
        <v>51.935271148623301</v>
      </c>
    </row>
    <row r="40" spans="1:11" x14ac:dyDescent="0.3">
      <c r="A40" t="s">
        <v>57</v>
      </c>
      <c r="B40" t="s">
        <v>52</v>
      </c>
      <c r="C40" t="s">
        <v>39</v>
      </c>
      <c r="D40">
        <v>5.7279999999999998</v>
      </c>
      <c r="E40">
        <v>12.32</v>
      </c>
      <c r="F40">
        <v>29.152000000000001</v>
      </c>
      <c r="G40">
        <v>82.706000000000003</v>
      </c>
      <c r="H40">
        <v>34.654870544347702</v>
      </c>
      <c r="I40">
        <v>39.5563716815278</v>
      </c>
      <c r="J40">
        <v>45.845818242518597</v>
      </c>
      <c r="K40">
        <v>51.260682906777703</v>
      </c>
    </row>
    <row r="41" spans="1:11" x14ac:dyDescent="0.3">
      <c r="A41" t="s">
        <v>58</v>
      </c>
      <c r="B41" t="s">
        <v>52</v>
      </c>
      <c r="C41" t="s">
        <v>15</v>
      </c>
      <c r="D41">
        <v>2.4168197591345102</v>
      </c>
      <c r="E41">
        <v>2.4168197591345102</v>
      </c>
      <c r="F41">
        <v>2.4168197591345102</v>
      </c>
      <c r="G41">
        <v>2.4168197591345102</v>
      </c>
      <c r="H41">
        <v>15.8098890237567</v>
      </c>
      <c r="I41">
        <v>15.8098890237567</v>
      </c>
      <c r="J41">
        <v>15.8098890237567</v>
      </c>
      <c r="K41">
        <v>15.8098890237567</v>
      </c>
    </row>
    <row r="42" spans="1:11" x14ac:dyDescent="0.3">
      <c r="A42" t="s">
        <v>59</v>
      </c>
      <c r="B42" t="s">
        <v>52</v>
      </c>
      <c r="C42" t="s">
        <v>15</v>
      </c>
      <c r="D42">
        <v>4.9952305246422801</v>
      </c>
      <c r="E42">
        <v>4.9952305246422801</v>
      </c>
      <c r="F42">
        <v>4.9952305246422801</v>
      </c>
      <c r="G42">
        <v>4.9952305246422801</v>
      </c>
      <c r="H42">
        <v>37.767157422891202</v>
      </c>
      <c r="I42">
        <v>37.767157422891202</v>
      </c>
      <c r="J42">
        <v>37.767157422891202</v>
      </c>
      <c r="K42">
        <v>37.767157422891202</v>
      </c>
    </row>
    <row r="43" spans="1:11" x14ac:dyDescent="0.3">
      <c r="A43" t="s">
        <v>60</v>
      </c>
      <c r="B43" t="s">
        <v>52</v>
      </c>
      <c r="C43" t="s">
        <v>15</v>
      </c>
      <c r="D43">
        <v>1.3376636982713399</v>
      </c>
      <c r="E43">
        <v>1.3376636982713399</v>
      </c>
      <c r="F43">
        <v>1.3376636982713399</v>
      </c>
      <c r="G43">
        <v>1.3376636982713399</v>
      </c>
      <c r="H43">
        <v>18.337857219228798</v>
      </c>
      <c r="I43">
        <v>18.337857219228798</v>
      </c>
      <c r="J43">
        <v>18.337857219228798</v>
      </c>
      <c r="K43">
        <v>18.337857219228798</v>
      </c>
    </row>
    <row r="44" spans="1:11" x14ac:dyDescent="0.3">
      <c r="A44" t="s">
        <v>61</v>
      </c>
      <c r="B44" t="s">
        <v>52</v>
      </c>
      <c r="C44" t="s">
        <v>15</v>
      </c>
      <c r="D44">
        <v>2.33646028767979</v>
      </c>
      <c r="E44">
        <v>2.33646028767979</v>
      </c>
      <c r="F44">
        <v>2.33646028767979</v>
      </c>
      <c r="G44">
        <v>2.33646028767979</v>
      </c>
      <c r="H44">
        <v>33.856250437835698</v>
      </c>
      <c r="I44">
        <v>33.856250437835698</v>
      </c>
      <c r="J44">
        <v>33.856250437835698</v>
      </c>
      <c r="K44">
        <v>33.856250437835698</v>
      </c>
    </row>
    <row r="45" spans="1:11" x14ac:dyDescent="0.3">
      <c r="A45" t="s">
        <v>62</v>
      </c>
      <c r="B45" t="s">
        <v>63</v>
      </c>
      <c r="C45" t="s">
        <v>15</v>
      </c>
      <c r="D45">
        <v>0.678232862102226</v>
      </c>
      <c r="E45">
        <v>0.678232862102226</v>
      </c>
      <c r="F45">
        <v>0.678232862102226</v>
      </c>
      <c r="G45">
        <v>0.678232862102226</v>
      </c>
      <c r="H45">
        <v>16.859849367041502</v>
      </c>
      <c r="I45">
        <v>16.859849367041502</v>
      </c>
      <c r="J45">
        <v>16.859849367041502</v>
      </c>
      <c r="K45">
        <v>16.859849367041502</v>
      </c>
    </row>
    <row r="46" spans="1:11" x14ac:dyDescent="0.3">
      <c r="A46" t="s">
        <v>64</v>
      </c>
      <c r="B46" t="s">
        <v>63</v>
      </c>
      <c r="C46" t="s">
        <v>15</v>
      </c>
      <c r="D46">
        <v>0.57198819161153502</v>
      </c>
      <c r="E46">
        <v>0.57198819161153502</v>
      </c>
      <c r="F46">
        <v>0.57198819161153502</v>
      </c>
      <c r="G46">
        <v>0.57198819161153502</v>
      </c>
      <c r="H46">
        <v>13.7325626187249</v>
      </c>
      <c r="I46">
        <v>13.7325626187249</v>
      </c>
      <c r="J46">
        <v>13.7325626187249</v>
      </c>
      <c r="K46">
        <v>13.7325626187249</v>
      </c>
    </row>
    <row r="47" spans="1:11" x14ac:dyDescent="0.3">
      <c r="A47" t="s">
        <v>65</v>
      </c>
      <c r="B47" t="s">
        <v>63</v>
      </c>
      <c r="C47" t="s">
        <v>15</v>
      </c>
      <c r="D47">
        <v>1.2391068718838001</v>
      </c>
      <c r="E47">
        <v>1.2391068718838001</v>
      </c>
      <c r="F47">
        <v>1.2391068718838001</v>
      </c>
      <c r="G47">
        <v>1.2391068718838001</v>
      </c>
      <c r="H47">
        <v>17.241917685154799</v>
      </c>
      <c r="I47">
        <v>17.241917685154799</v>
      </c>
      <c r="J47">
        <v>17.241917685154799</v>
      </c>
      <c r="K47">
        <v>17.241917685154799</v>
      </c>
    </row>
    <row r="48" spans="1:11" x14ac:dyDescent="0.3">
      <c r="A48" t="s">
        <v>66</v>
      </c>
      <c r="B48" t="s">
        <v>63</v>
      </c>
      <c r="C48" t="s">
        <v>15</v>
      </c>
      <c r="D48">
        <v>1.9867783164389501</v>
      </c>
      <c r="E48">
        <v>1.9867783164389501</v>
      </c>
      <c r="F48">
        <v>1.9867783164389501</v>
      </c>
      <c r="G48">
        <v>1.9867783164389501</v>
      </c>
      <c r="H48">
        <v>10.0700530488149</v>
      </c>
      <c r="I48">
        <v>10.0700530488149</v>
      </c>
      <c r="J48">
        <v>10.0700530488149</v>
      </c>
      <c r="K48">
        <v>10.0700530488149</v>
      </c>
    </row>
    <row r="49" spans="1:11" x14ac:dyDescent="0.3">
      <c r="A49" t="s">
        <v>67</v>
      </c>
      <c r="B49" t="s">
        <v>63</v>
      </c>
      <c r="C49" t="s">
        <v>15</v>
      </c>
      <c r="D49">
        <v>1.1342011834319501</v>
      </c>
      <c r="E49">
        <v>1.1342011834319501</v>
      </c>
      <c r="F49">
        <v>1.1342011834319501</v>
      </c>
      <c r="G49">
        <v>1.1342011834319501</v>
      </c>
      <c r="H49">
        <v>31.571696383473999</v>
      </c>
      <c r="I49">
        <v>31.571696383473999</v>
      </c>
      <c r="J49">
        <v>31.571696383473999</v>
      </c>
      <c r="K49">
        <v>31.571696383473999</v>
      </c>
    </row>
    <row r="50" spans="1:11" x14ac:dyDescent="0.3">
      <c r="A50" t="s">
        <v>68</v>
      </c>
      <c r="B50" t="s">
        <v>63</v>
      </c>
      <c r="C50" t="s">
        <v>15</v>
      </c>
      <c r="D50">
        <v>0.99944127835512298</v>
      </c>
      <c r="E50">
        <v>0.99944127835512298</v>
      </c>
      <c r="F50">
        <v>0.99944127835512298</v>
      </c>
      <c r="G50">
        <v>0.99944127835512298</v>
      </c>
      <c r="H50">
        <v>34.816378078090899</v>
      </c>
      <c r="I50">
        <v>34.816378078090899</v>
      </c>
      <c r="J50">
        <v>34.816378078090899</v>
      </c>
      <c r="K50">
        <v>34.816378078090899</v>
      </c>
    </row>
    <row r="51" spans="1:11" x14ac:dyDescent="0.3">
      <c r="A51" t="s">
        <v>69</v>
      </c>
      <c r="B51" t="s">
        <v>63</v>
      </c>
      <c r="C51" t="s">
        <v>15</v>
      </c>
      <c r="D51">
        <v>2.34646654158849</v>
      </c>
      <c r="E51">
        <v>2.34646654158849</v>
      </c>
      <c r="F51">
        <v>2.34646654158849</v>
      </c>
      <c r="G51">
        <v>2.34646654158849</v>
      </c>
      <c r="H51">
        <v>29.028830786656901</v>
      </c>
      <c r="I51">
        <v>29.028830786656901</v>
      </c>
      <c r="J51">
        <v>29.028830786656901</v>
      </c>
      <c r="K51">
        <v>29.028830786656901</v>
      </c>
    </row>
    <row r="52" spans="1:11" x14ac:dyDescent="0.3">
      <c r="A52" t="s">
        <v>70</v>
      </c>
      <c r="B52" t="s">
        <v>71</v>
      </c>
      <c r="C52" t="s">
        <v>39</v>
      </c>
      <c r="D52">
        <v>4.7519999999999998</v>
      </c>
      <c r="E52">
        <v>5.28</v>
      </c>
      <c r="F52">
        <v>6.0426666666666602</v>
      </c>
      <c r="G52">
        <v>11.3471999999999</v>
      </c>
      <c r="H52">
        <v>49.1767064873343</v>
      </c>
      <c r="I52">
        <v>53.676608359913502</v>
      </c>
      <c r="J52">
        <v>53.8903930871626</v>
      </c>
      <c r="K52">
        <v>53.894932238665298</v>
      </c>
    </row>
    <row r="53" spans="1:11" x14ac:dyDescent="0.3">
      <c r="A53" t="s">
        <v>72</v>
      </c>
      <c r="B53" t="s">
        <v>71</v>
      </c>
      <c r="C53" t="s">
        <v>39</v>
      </c>
      <c r="D53">
        <v>3.1093333333333302</v>
      </c>
      <c r="E53">
        <v>3.7978666666666601</v>
      </c>
      <c r="F53">
        <v>4.9135999999999997</v>
      </c>
      <c r="G53">
        <v>11.6213333333333</v>
      </c>
      <c r="H53">
        <v>42.064998405456102</v>
      </c>
      <c r="I53">
        <v>52.360568077677399</v>
      </c>
      <c r="J53">
        <v>52.911238548099803</v>
      </c>
      <c r="K53">
        <v>52.927420183977198</v>
      </c>
    </row>
    <row r="54" spans="1:11" x14ac:dyDescent="0.3">
      <c r="A54" t="s">
        <v>73</v>
      </c>
      <c r="B54" t="s">
        <v>71</v>
      </c>
      <c r="C54" t="s">
        <v>39</v>
      </c>
      <c r="D54">
        <v>1.85866666666666</v>
      </c>
      <c r="E54">
        <v>2.0066666666666602</v>
      </c>
      <c r="F54">
        <v>2.2893333333333299</v>
      </c>
      <c r="G54">
        <v>8.86666666666666</v>
      </c>
      <c r="H54">
        <v>58.219993480063998</v>
      </c>
      <c r="I54">
        <v>58.3549374276515</v>
      </c>
      <c r="J54">
        <v>58.355475595157898</v>
      </c>
      <c r="K54">
        <v>58.356518351949198</v>
      </c>
    </row>
    <row r="55" spans="1:11" x14ac:dyDescent="0.3">
      <c r="A55" t="s">
        <v>74</v>
      </c>
      <c r="B55" t="s">
        <v>71</v>
      </c>
      <c r="C55" t="s">
        <v>39</v>
      </c>
      <c r="D55">
        <v>1.5173333333333301</v>
      </c>
      <c r="E55">
        <v>1.6766666666666601</v>
      </c>
      <c r="F55">
        <v>3.11666666666666</v>
      </c>
      <c r="G55">
        <v>9.0026666666666593</v>
      </c>
      <c r="H55">
        <v>57.981200313577098</v>
      </c>
      <c r="I55">
        <v>58.155713295805697</v>
      </c>
      <c r="J55">
        <v>58.156171515321397</v>
      </c>
      <c r="K55">
        <v>58.156292746705702</v>
      </c>
    </row>
    <row r="56" spans="1:11" x14ac:dyDescent="0.3">
      <c r="A56" t="s">
        <v>75</v>
      </c>
      <c r="B56" t="s">
        <v>71</v>
      </c>
      <c r="C56" t="s">
        <v>39</v>
      </c>
      <c r="D56">
        <v>1.85866666666666</v>
      </c>
      <c r="E56">
        <v>2.0066666666666602</v>
      </c>
      <c r="F56">
        <v>2.2893333333333299</v>
      </c>
      <c r="G56">
        <v>8.86666666666666</v>
      </c>
      <c r="H56">
        <v>58.219993480063998</v>
      </c>
      <c r="I56">
        <v>58.3549374276515</v>
      </c>
      <c r="J56">
        <v>58.355475595157898</v>
      </c>
      <c r="K56">
        <v>58.356518351949198</v>
      </c>
    </row>
    <row r="57" spans="1:11" x14ac:dyDescent="0.3">
      <c r="A57" t="s">
        <v>76</v>
      </c>
      <c r="B57" t="s">
        <v>71</v>
      </c>
      <c r="C57" t="s">
        <v>39</v>
      </c>
      <c r="D57">
        <v>1.5173333333333301</v>
      </c>
      <c r="E57">
        <v>1.6766666666666601</v>
      </c>
      <c r="F57">
        <v>3.11666666666666</v>
      </c>
      <c r="G57">
        <v>9.0026666666666593</v>
      </c>
      <c r="H57">
        <v>57.981200313577098</v>
      </c>
      <c r="I57">
        <v>58.155713295805697</v>
      </c>
      <c r="J57">
        <v>58.156171515321397</v>
      </c>
      <c r="K57">
        <v>58.156292746705702</v>
      </c>
    </row>
    <row r="58" spans="1:11" x14ac:dyDescent="0.3">
      <c r="A58" t="s">
        <v>77</v>
      </c>
      <c r="B58" t="s">
        <v>71</v>
      </c>
      <c r="C58" t="s">
        <v>39</v>
      </c>
      <c r="D58">
        <v>1.85866666666666</v>
      </c>
      <c r="E58">
        <v>2.0066666666666602</v>
      </c>
      <c r="F58">
        <v>2.2893333333333299</v>
      </c>
      <c r="G58">
        <v>8.86666666666666</v>
      </c>
      <c r="H58">
        <v>58.219993480063998</v>
      </c>
      <c r="I58">
        <v>58.3549374276515</v>
      </c>
      <c r="J58">
        <v>58.355475595157898</v>
      </c>
      <c r="K58">
        <v>58.356518351949198</v>
      </c>
    </row>
    <row r="59" spans="1:11" x14ac:dyDescent="0.3">
      <c r="A59" t="s">
        <v>78</v>
      </c>
      <c r="B59" t="s">
        <v>71</v>
      </c>
      <c r="C59" t="s">
        <v>39</v>
      </c>
      <c r="D59">
        <v>1.5173333333333301</v>
      </c>
      <c r="E59">
        <v>1.6766666666666601</v>
      </c>
      <c r="F59">
        <v>3.11666666666666</v>
      </c>
      <c r="G59">
        <v>9.0026666666666593</v>
      </c>
      <c r="H59">
        <v>57.981200313577098</v>
      </c>
      <c r="I59">
        <v>58.155713295805697</v>
      </c>
      <c r="J59">
        <v>58.156171515321397</v>
      </c>
      <c r="K59">
        <v>58.156292746705702</v>
      </c>
    </row>
    <row r="60" spans="1:11" x14ac:dyDescent="0.3">
      <c r="A60" t="s">
        <v>79</v>
      </c>
      <c r="B60" t="s">
        <v>71</v>
      </c>
      <c r="C60" t="s">
        <v>39</v>
      </c>
      <c r="D60">
        <v>3.32</v>
      </c>
      <c r="E60">
        <v>4.0026666666666602</v>
      </c>
      <c r="F60">
        <v>4.992</v>
      </c>
      <c r="G60">
        <v>9.7631999999999994</v>
      </c>
      <c r="H60">
        <v>30.000255448301299</v>
      </c>
      <c r="I60">
        <v>48.4212087577029</v>
      </c>
      <c r="J60">
        <v>52.243762595660797</v>
      </c>
      <c r="K60">
        <v>53.285003918818802</v>
      </c>
    </row>
    <row r="61" spans="1:11" x14ac:dyDescent="0.3">
      <c r="A61" t="s">
        <v>80</v>
      </c>
      <c r="B61" t="s">
        <v>71</v>
      </c>
      <c r="C61" t="s">
        <v>39</v>
      </c>
      <c r="D61">
        <v>2.6415999999999999</v>
      </c>
      <c r="E61">
        <v>3.46346666666666</v>
      </c>
      <c r="F61">
        <v>5.6053333333333297</v>
      </c>
      <c r="G61">
        <v>14.5605333333333</v>
      </c>
      <c r="H61">
        <v>40.4083380302744</v>
      </c>
      <c r="I61">
        <v>52.497367314540398</v>
      </c>
      <c r="J61">
        <v>52.899300084866802</v>
      </c>
      <c r="K61">
        <v>53.0137192269191</v>
      </c>
    </row>
    <row r="62" spans="1:11" x14ac:dyDescent="0.3">
      <c r="A62" t="s">
        <v>70</v>
      </c>
      <c r="B62" t="s">
        <v>81</v>
      </c>
      <c r="C62" t="s">
        <v>39</v>
      </c>
      <c r="D62">
        <v>1.4102435041329699</v>
      </c>
      <c r="E62">
        <v>2.1185866246099101</v>
      </c>
      <c r="F62">
        <v>4.4773441607104898</v>
      </c>
      <c r="G62">
        <v>8.7735758307886709</v>
      </c>
      <c r="H62">
        <v>59.507840742802102</v>
      </c>
      <c r="I62">
        <v>60.195906035868099</v>
      </c>
      <c r="J62">
        <v>60.1971367814239</v>
      </c>
      <c r="K62">
        <v>60.1965793895518</v>
      </c>
    </row>
    <row r="63" spans="1:11" x14ac:dyDescent="0.3">
      <c r="A63" t="s">
        <v>82</v>
      </c>
      <c r="B63" t="s">
        <v>81</v>
      </c>
      <c r="C63" t="s">
        <v>39</v>
      </c>
      <c r="D63">
        <v>2.9684725855421399</v>
      </c>
      <c r="E63">
        <v>3.6684000966518502</v>
      </c>
      <c r="F63">
        <v>4.7841827140260698</v>
      </c>
      <c r="G63">
        <v>10.106254005273801</v>
      </c>
      <c r="H63">
        <v>33.931870767481499</v>
      </c>
      <c r="I63">
        <v>51.042717673876098</v>
      </c>
      <c r="J63">
        <v>53.140329744921203</v>
      </c>
      <c r="K63">
        <v>53.368529411726101</v>
      </c>
    </row>
    <row r="64" spans="1:11" x14ac:dyDescent="0.3">
      <c r="A64" t="s">
        <v>72</v>
      </c>
      <c r="B64" t="s">
        <v>81</v>
      </c>
      <c r="C64" t="s">
        <v>39</v>
      </c>
      <c r="D64">
        <v>3.1466955639839398</v>
      </c>
      <c r="E64">
        <v>3.8531238277830999</v>
      </c>
      <c r="F64">
        <v>5.0170188527209296</v>
      </c>
      <c r="G64">
        <v>12.4756387279623</v>
      </c>
      <c r="H64">
        <v>44.345505257612302</v>
      </c>
      <c r="I64">
        <v>52.937948631703001</v>
      </c>
      <c r="J64">
        <v>53.283393533918002</v>
      </c>
      <c r="K64">
        <v>53.358154039874599</v>
      </c>
    </row>
    <row r="65" spans="1:11" x14ac:dyDescent="0.3">
      <c r="A65" t="s">
        <v>83</v>
      </c>
      <c r="B65" t="s">
        <v>81</v>
      </c>
      <c r="C65" t="s">
        <v>39</v>
      </c>
      <c r="D65">
        <v>1.59066666666666</v>
      </c>
      <c r="E65">
        <v>1.90933333333333</v>
      </c>
      <c r="F65">
        <v>4.7893333333333299</v>
      </c>
      <c r="G65">
        <v>16.561333333333302</v>
      </c>
      <c r="H65">
        <v>54.9709003569373</v>
      </c>
      <c r="I65">
        <v>55.145413339165799</v>
      </c>
      <c r="J65">
        <v>55.145871558681598</v>
      </c>
      <c r="K65">
        <v>55.145992790065897</v>
      </c>
    </row>
    <row r="66" spans="1:11" x14ac:dyDescent="0.3">
      <c r="A66" t="s">
        <v>84</v>
      </c>
      <c r="B66" t="s">
        <v>81</v>
      </c>
      <c r="C66" t="s">
        <v>39</v>
      </c>
      <c r="D66">
        <v>1.66933333333333</v>
      </c>
      <c r="E66">
        <v>2.14733333333333</v>
      </c>
      <c r="F66">
        <v>6.4673333333333298</v>
      </c>
      <c r="G66">
        <v>24.125333333333302</v>
      </c>
      <c r="H66">
        <v>53.2099877663805</v>
      </c>
      <c r="I66">
        <v>53.384500748609</v>
      </c>
      <c r="J66">
        <v>53.384958968124799</v>
      </c>
      <c r="K66">
        <v>53.385080199508998</v>
      </c>
    </row>
    <row r="67" spans="1:11" x14ac:dyDescent="0.3">
      <c r="A67" t="s">
        <v>85</v>
      </c>
      <c r="B67" t="s">
        <v>81</v>
      </c>
      <c r="C67" t="s">
        <v>39</v>
      </c>
      <c r="D67">
        <v>1.59066666666666</v>
      </c>
      <c r="E67">
        <v>1.90933333333333</v>
      </c>
      <c r="F67">
        <v>4.7893333333333299</v>
      </c>
      <c r="G67">
        <v>16.561333333333302</v>
      </c>
      <c r="H67">
        <v>54.9709003569373</v>
      </c>
      <c r="I67">
        <v>55.145413339165799</v>
      </c>
      <c r="J67">
        <v>55.145871558681598</v>
      </c>
      <c r="K67">
        <v>55.145992790065897</v>
      </c>
    </row>
    <row r="68" spans="1:11" x14ac:dyDescent="0.3">
      <c r="A68" t="s">
        <v>86</v>
      </c>
      <c r="B68" t="s">
        <v>81</v>
      </c>
      <c r="C68" t="s">
        <v>39</v>
      </c>
      <c r="D68">
        <v>1.59066666666666</v>
      </c>
      <c r="E68">
        <v>1.90933333333333</v>
      </c>
      <c r="F68">
        <v>4.7893333333333299</v>
      </c>
      <c r="G68">
        <v>16.561333333333302</v>
      </c>
      <c r="H68">
        <v>54.9709003569373</v>
      </c>
      <c r="I68">
        <v>55.145413339165799</v>
      </c>
      <c r="J68">
        <v>55.145871558681598</v>
      </c>
      <c r="K68">
        <v>55.145992790065897</v>
      </c>
    </row>
    <row r="69" spans="1:11" x14ac:dyDescent="0.3">
      <c r="A69" t="s">
        <v>87</v>
      </c>
      <c r="B69" t="s">
        <v>81</v>
      </c>
      <c r="C69" t="s">
        <v>39</v>
      </c>
      <c r="D69">
        <v>3.4798187594396102</v>
      </c>
      <c r="E69">
        <v>4.1581167647518296</v>
      </c>
      <c r="F69">
        <v>5.1230665069527603</v>
      </c>
      <c r="G69">
        <v>9.8367098935819293</v>
      </c>
      <c r="H69">
        <v>30.706200706721798</v>
      </c>
      <c r="I69">
        <v>48.2851829312796</v>
      </c>
      <c r="J69">
        <v>52.166269719730202</v>
      </c>
      <c r="K69">
        <v>53.136188652438904</v>
      </c>
    </row>
    <row r="70" spans="1:11" x14ac:dyDescent="0.3">
      <c r="A70" t="s">
        <v>79</v>
      </c>
      <c r="B70" t="s">
        <v>81</v>
      </c>
      <c r="C70" t="s">
        <v>39</v>
      </c>
      <c r="D70">
        <v>3.1246034735300201</v>
      </c>
      <c r="E70">
        <v>3.7813433772755798</v>
      </c>
      <c r="F70">
        <v>4.7691316174931897</v>
      </c>
      <c r="G70">
        <v>9.3213140824440206</v>
      </c>
      <c r="H70">
        <v>30.927347819340799</v>
      </c>
      <c r="I70">
        <v>46.558428788962097</v>
      </c>
      <c r="J70">
        <v>47.958614661250898</v>
      </c>
      <c r="K70">
        <v>48.120069969556297</v>
      </c>
    </row>
    <row r="71" spans="1:11" x14ac:dyDescent="0.3">
      <c r="A71" t="s">
        <v>80</v>
      </c>
      <c r="B71" t="s">
        <v>81</v>
      </c>
      <c r="C71" t="s">
        <v>39</v>
      </c>
      <c r="D71">
        <v>1.9727648756498799</v>
      </c>
      <c r="E71">
        <v>2.4185290532303898</v>
      </c>
      <c r="F71">
        <v>2.8572916992258701</v>
      </c>
      <c r="G71">
        <v>5.66023817710124</v>
      </c>
      <c r="H71">
        <v>51.203380408826398</v>
      </c>
      <c r="I71">
        <v>55.132508005153603</v>
      </c>
      <c r="J71">
        <v>55.3508034683937</v>
      </c>
      <c r="K71">
        <v>55.400695114993702</v>
      </c>
    </row>
    <row r="72" spans="1:11" x14ac:dyDescent="0.3">
      <c r="A72" t="s">
        <v>88</v>
      </c>
      <c r="B72" t="s">
        <v>89</v>
      </c>
      <c r="C72" t="s">
        <v>39</v>
      </c>
      <c r="D72">
        <v>3.9152</v>
      </c>
      <c r="E72">
        <v>20.623466666666602</v>
      </c>
      <c r="F72">
        <v>29.731200000000001</v>
      </c>
      <c r="G72">
        <v>49.290133333333301</v>
      </c>
      <c r="H72">
        <v>36.8925586190065</v>
      </c>
      <c r="I72">
        <v>53.830924802696501</v>
      </c>
      <c r="J72">
        <v>54.421401670674904</v>
      </c>
      <c r="K72">
        <v>54.469143101413103</v>
      </c>
    </row>
    <row r="75" spans="1:11" x14ac:dyDescent="0.3">
      <c r="A75" t="s">
        <v>96</v>
      </c>
    </row>
    <row r="77" spans="1:11" x14ac:dyDescent="0.3">
      <c r="A77" t="s">
        <v>11</v>
      </c>
      <c r="B77" t="s">
        <v>12</v>
      </c>
      <c r="C77" t="s">
        <v>13</v>
      </c>
      <c r="D77">
        <f>D2-'CRM4'!D2</f>
        <v>0</v>
      </c>
      <c r="E77">
        <f>E2-'CRM4'!E2</f>
        <v>0</v>
      </c>
      <c r="F77">
        <f>F2-'CRM4'!F2</f>
        <v>0</v>
      </c>
      <c r="G77">
        <f>G2-'CRM4'!G2</f>
        <v>0</v>
      </c>
      <c r="H77">
        <f>H2-'CRM4'!H2</f>
        <v>0</v>
      </c>
      <c r="I77">
        <f>I2-'CRM4'!I2</f>
        <v>0</v>
      </c>
      <c r="J77">
        <f>J2-'CRM4'!J2</f>
        <v>0</v>
      </c>
      <c r="K77">
        <f>K2-'CRM4'!K2</f>
        <v>0</v>
      </c>
    </row>
    <row r="78" spans="1:11" x14ac:dyDescent="0.3">
      <c r="A78" t="s">
        <v>14</v>
      </c>
      <c r="B78" t="s">
        <v>12</v>
      </c>
      <c r="C78" t="s">
        <v>15</v>
      </c>
      <c r="D78">
        <f>D3-'CRM4'!D3</f>
        <v>-1.7937219730939979E-2</v>
      </c>
      <c r="E78">
        <f>E3-'CRM4'!E3</f>
        <v>-1.7937219730939979E-2</v>
      </c>
      <c r="F78">
        <f>F3-'CRM4'!F3</f>
        <v>-1.7937219730939979E-2</v>
      </c>
      <c r="G78">
        <f>G3-'CRM4'!G3</f>
        <v>-1.7937219730939979E-2</v>
      </c>
      <c r="H78">
        <f>H3-'CRM4'!H3</f>
        <v>0</v>
      </c>
      <c r="I78">
        <f>I3-'CRM4'!I3</f>
        <v>0</v>
      </c>
      <c r="J78">
        <f>J3-'CRM4'!J3</f>
        <v>0</v>
      </c>
      <c r="K78">
        <f>K3-'CRM4'!K3</f>
        <v>0</v>
      </c>
    </row>
    <row r="79" spans="1:11" x14ac:dyDescent="0.3">
      <c r="A79" t="s">
        <v>16</v>
      </c>
      <c r="B79" t="s">
        <v>12</v>
      </c>
      <c r="C79" t="s">
        <v>15</v>
      </c>
      <c r="D79">
        <f>D4-'CRM4'!D4</f>
        <v>0</v>
      </c>
      <c r="E79">
        <f>E4-'CRM4'!E4</f>
        <v>0</v>
      </c>
      <c r="F79">
        <f>F4-'CRM4'!F4</f>
        <v>0</v>
      </c>
      <c r="G79">
        <f>G4-'CRM4'!G4</f>
        <v>0</v>
      </c>
      <c r="H79">
        <f>H4-'CRM4'!H4</f>
        <v>0</v>
      </c>
      <c r="I79">
        <f>I4-'CRM4'!I4</f>
        <v>0</v>
      </c>
      <c r="J79">
        <f>J4-'CRM4'!J4</f>
        <v>0</v>
      </c>
      <c r="K79">
        <f>K4-'CRM4'!K4</f>
        <v>0</v>
      </c>
    </row>
    <row r="80" spans="1:11" x14ac:dyDescent="0.3">
      <c r="A80" t="s">
        <v>17</v>
      </c>
      <c r="B80" t="s">
        <v>12</v>
      </c>
      <c r="C80" t="s">
        <v>15</v>
      </c>
      <c r="D80">
        <f>D5-'CRM4'!D5</f>
        <v>0</v>
      </c>
      <c r="E80">
        <f>E5-'CRM4'!E5</f>
        <v>0</v>
      </c>
      <c r="F80">
        <f>F5-'CRM4'!F5</f>
        <v>0</v>
      </c>
      <c r="G80">
        <f>G5-'CRM4'!G5</f>
        <v>0</v>
      </c>
      <c r="H80">
        <f>H5-'CRM4'!H5</f>
        <v>0</v>
      </c>
      <c r="I80">
        <f>I5-'CRM4'!I5</f>
        <v>0</v>
      </c>
      <c r="J80">
        <f>J5-'CRM4'!J5</f>
        <v>0</v>
      </c>
      <c r="K80">
        <f>K5-'CRM4'!K5</f>
        <v>0</v>
      </c>
    </row>
    <row r="81" spans="1:11" x14ac:dyDescent="0.3">
      <c r="A81" t="s">
        <v>18</v>
      </c>
      <c r="B81" t="s">
        <v>12</v>
      </c>
      <c r="C81" t="s">
        <v>15</v>
      </c>
      <c r="D81">
        <f>D6-'CRM4'!D6</f>
        <v>-0.19796215429403041</v>
      </c>
      <c r="E81">
        <f>E6-'CRM4'!E6</f>
        <v>-0.19796215429403041</v>
      </c>
      <c r="F81">
        <f>F6-'CRM4'!F6</f>
        <v>-0.19796215429403041</v>
      </c>
      <c r="G81">
        <f>G6-'CRM4'!G6</f>
        <v>-0.19796215429403041</v>
      </c>
      <c r="H81">
        <f>H6-'CRM4'!H6</f>
        <v>0</v>
      </c>
      <c r="I81">
        <f>I6-'CRM4'!I6</f>
        <v>0</v>
      </c>
      <c r="J81">
        <f>J6-'CRM4'!J6</f>
        <v>0</v>
      </c>
      <c r="K81">
        <f>K6-'CRM4'!K6</f>
        <v>0</v>
      </c>
    </row>
    <row r="82" spans="1:11" x14ac:dyDescent="0.3">
      <c r="A82" t="s">
        <v>19</v>
      </c>
      <c r="B82" t="s">
        <v>12</v>
      </c>
      <c r="C82" t="s">
        <v>15</v>
      </c>
      <c r="D82">
        <f>D7-'CRM4'!D7</f>
        <v>0</v>
      </c>
      <c r="E82">
        <f>E7-'CRM4'!E7</f>
        <v>0</v>
      </c>
      <c r="F82">
        <f>F7-'CRM4'!F7</f>
        <v>0</v>
      </c>
      <c r="G82">
        <f>G7-'CRM4'!G7</f>
        <v>0</v>
      </c>
      <c r="H82">
        <f>H7-'CRM4'!H7</f>
        <v>0</v>
      </c>
      <c r="I82">
        <f>I7-'CRM4'!I7</f>
        <v>0</v>
      </c>
      <c r="J82">
        <f>J7-'CRM4'!J7</f>
        <v>0</v>
      </c>
      <c r="K82">
        <f>K7-'CRM4'!K7</f>
        <v>0</v>
      </c>
    </row>
    <row r="83" spans="1:11" x14ac:dyDescent="0.3">
      <c r="A83" t="s">
        <v>20</v>
      </c>
      <c r="B83" t="s">
        <v>12</v>
      </c>
      <c r="C83" t="s">
        <v>15</v>
      </c>
      <c r="D83">
        <f>D8-'CRM4'!D8</f>
        <v>0</v>
      </c>
      <c r="E83">
        <f>E8-'CRM4'!E8</f>
        <v>0</v>
      </c>
      <c r="F83">
        <f>F8-'CRM4'!F8</f>
        <v>0</v>
      </c>
      <c r="G83">
        <f>G8-'CRM4'!G8</f>
        <v>0</v>
      </c>
      <c r="H83">
        <f>H8-'CRM4'!H8</f>
        <v>0</v>
      </c>
      <c r="I83">
        <f>I8-'CRM4'!I8</f>
        <v>0</v>
      </c>
      <c r="J83">
        <f>J8-'CRM4'!J8</f>
        <v>0</v>
      </c>
      <c r="K83">
        <f>K8-'CRM4'!K8</f>
        <v>0</v>
      </c>
    </row>
    <row r="84" spans="1:11" x14ac:dyDescent="0.3">
      <c r="A84" t="s">
        <v>21</v>
      </c>
      <c r="B84" t="s">
        <v>12</v>
      </c>
      <c r="C84" t="s">
        <v>15</v>
      </c>
      <c r="D84">
        <f>D9-'CRM4'!D9</f>
        <v>0</v>
      </c>
      <c r="E84">
        <f>E9-'CRM4'!E9</f>
        <v>0</v>
      </c>
      <c r="F84">
        <f>F9-'CRM4'!F9</f>
        <v>0</v>
      </c>
      <c r="G84">
        <f>G9-'CRM4'!G9</f>
        <v>0</v>
      </c>
      <c r="H84">
        <f>H9-'CRM4'!H9</f>
        <v>0</v>
      </c>
      <c r="I84">
        <f>I9-'CRM4'!I9</f>
        <v>0</v>
      </c>
      <c r="J84">
        <f>J9-'CRM4'!J9</f>
        <v>0</v>
      </c>
      <c r="K84">
        <f>K9-'CRM4'!K9</f>
        <v>0</v>
      </c>
    </row>
    <row r="85" spans="1:11" x14ac:dyDescent="0.3">
      <c r="A85" t="s">
        <v>22</v>
      </c>
      <c r="B85" t="s">
        <v>23</v>
      </c>
      <c r="C85" t="s">
        <v>15</v>
      </c>
      <c r="D85">
        <f>D10-'CRM4'!D10</f>
        <v>0</v>
      </c>
      <c r="E85">
        <f>E10-'CRM4'!E10</f>
        <v>0</v>
      </c>
      <c r="F85">
        <f>F10-'CRM4'!F10</f>
        <v>0</v>
      </c>
      <c r="G85">
        <f>G10-'CRM4'!G10</f>
        <v>0</v>
      </c>
      <c r="H85">
        <f>H10-'CRM4'!H10</f>
        <v>0</v>
      </c>
      <c r="I85">
        <f>I10-'CRM4'!I10</f>
        <v>0</v>
      </c>
      <c r="J85">
        <f>J10-'CRM4'!J10</f>
        <v>0</v>
      </c>
      <c r="K85">
        <f>K10-'CRM4'!K10</f>
        <v>0</v>
      </c>
    </row>
    <row r="86" spans="1:11" x14ac:dyDescent="0.3">
      <c r="A86" t="s">
        <v>24</v>
      </c>
      <c r="B86" t="s">
        <v>23</v>
      </c>
      <c r="C86" t="s">
        <v>15</v>
      </c>
      <c r="D86">
        <f>D11-'CRM4'!D11</f>
        <v>0</v>
      </c>
      <c r="E86">
        <f>E11-'CRM4'!E11</f>
        <v>0</v>
      </c>
      <c r="F86">
        <f>F11-'CRM4'!F11</f>
        <v>0</v>
      </c>
      <c r="G86">
        <f>G11-'CRM4'!G11</f>
        <v>0</v>
      </c>
      <c r="H86">
        <f>H11-'CRM4'!H11</f>
        <v>0</v>
      </c>
      <c r="I86">
        <f>I11-'CRM4'!I11</f>
        <v>0</v>
      </c>
      <c r="J86">
        <f>J11-'CRM4'!J11</f>
        <v>0</v>
      </c>
      <c r="K86">
        <f>K11-'CRM4'!K11</f>
        <v>0</v>
      </c>
    </row>
    <row r="87" spans="1:11" x14ac:dyDescent="0.3">
      <c r="A87" t="s">
        <v>25</v>
      </c>
      <c r="B87" t="s">
        <v>23</v>
      </c>
      <c r="C87" t="s">
        <v>15</v>
      </c>
      <c r="D87">
        <f>D12-'CRM4'!D12</f>
        <v>0</v>
      </c>
      <c r="E87">
        <f>E12-'CRM4'!E12</f>
        <v>0</v>
      </c>
      <c r="F87">
        <f>F12-'CRM4'!F12</f>
        <v>0</v>
      </c>
      <c r="G87">
        <f>G12-'CRM4'!G12</f>
        <v>0</v>
      </c>
      <c r="H87">
        <f>H12-'CRM4'!H12</f>
        <v>0</v>
      </c>
      <c r="I87">
        <f>I12-'CRM4'!I12</f>
        <v>0</v>
      </c>
      <c r="J87">
        <f>J12-'CRM4'!J12</f>
        <v>0</v>
      </c>
      <c r="K87">
        <f>K12-'CRM4'!K12</f>
        <v>0</v>
      </c>
    </row>
    <row r="88" spans="1:11" x14ac:dyDescent="0.3">
      <c r="A88" t="s">
        <v>26</v>
      </c>
      <c r="B88" t="s">
        <v>23</v>
      </c>
      <c r="C88" t="s">
        <v>15</v>
      </c>
      <c r="D88">
        <f>D13-'CRM4'!D13</f>
        <v>0</v>
      </c>
      <c r="E88">
        <f>E13-'CRM4'!E13</f>
        <v>0</v>
      </c>
      <c r="F88">
        <f>F13-'CRM4'!F13</f>
        <v>0</v>
      </c>
      <c r="G88">
        <f>G13-'CRM4'!G13</f>
        <v>0</v>
      </c>
      <c r="H88">
        <f>H13-'CRM4'!H13</f>
        <v>0</v>
      </c>
      <c r="I88">
        <f>I13-'CRM4'!I13</f>
        <v>0</v>
      </c>
      <c r="J88">
        <f>J13-'CRM4'!J13</f>
        <v>0</v>
      </c>
      <c r="K88">
        <f>K13-'CRM4'!K13</f>
        <v>0</v>
      </c>
    </row>
    <row r="89" spans="1:11" x14ac:dyDescent="0.3">
      <c r="A89" t="s">
        <v>27</v>
      </c>
      <c r="B89" t="s">
        <v>23</v>
      </c>
      <c r="C89" t="s">
        <v>15</v>
      </c>
      <c r="D89">
        <f>D14-'CRM4'!D14</f>
        <v>0</v>
      </c>
      <c r="E89">
        <f>E14-'CRM4'!E14</f>
        <v>0</v>
      </c>
      <c r="F89">
        <f>F14-'CRM4'!F14</f>
        <v>0</v>
      </c>
      <c r="G89">
        <f>G14-'CRM4'!G14</f>
        <v>0</v>
      </c>
      <c r="H89">
        <f>H14-'CRM4'!H14</f>
        <v>0</v>
      </c>
      <c r="I89">
        <f>I14-'CRM4'!I14</f>
        <v>0</v>
      </c>
      <c r="J89">
        <f>J14-'CRM4'!J14</f>
        <v>0</v>
      </c>
      <c r="K89">
        <f>K14-'CRM4'!K14</f>
        <v>0</v>
      </c>
    </row>
    <row r="90" spans="1:11" x14ac:dyDescent="0.3">
      <c r="A90" t="s">
        <v>28</v>
      </c>
      <c r="B90" t="s">
        <v>23</v>
      </c>
      <c r="C90" t="s">
        <v>15</v>
      </c>
      <c r="D90">
        <f>D15-'CRM4'!D15</f>
        <v>-0.63958060288335972</v>
      </c>
      <c r="E90">
        <f>E15-'CRM4'!E15</f>
        <v>-0.63958060288335972</v>
      </c>
      <c r="F90">
        <f>F15-'CRM4'!F15</f>
        <v>-0.63958060288335972</v>
      </c>
      <c r="G90">
        <f>G15-'CRM4'!G15</f>
        <v>-0.63958060288335972</v>
      </c>
      <c r="H90">
        <f>H15-'CRM4'!H15</f>
        <v>0</v>
      </c>
      <c r="I90">
        <f>I15-'CRM4'!I15</f>
        <v>0</v>
      </c>
      <c r="J90">
        <f>J15-'CRM4'!J15</f>
        <v>0</v>
      </c>
      <c r="K90">
        <f>K15-'CRM4'!K15</f>
        <v>0</v>
      </c>
    </row>
    <row r="91" spans="1:11" x14ac:dyDescent="0.3">
      <c r="A91" t="s">
        <v>29</v>
      </c>
      <c r="B91" t="s">
        <v>23</v>
      </c>
      <c r="C91" t="s">
        <v>15</v>
      </c>
      <c r="D91">
        <f>D16-'CRM4'!D16</f>
        <v>0</v>
      </c>
      <c r="E91">
        <f>E16-'CRM4'!E16</f>
        <v>0</v>
      </c>
      <c r="F91">
        <f>F16-'CRM4'!F16</f>
        <v>0</v>
      </c>
      <c r="G91">
        <f>G16-'CRM4'!G16</f>
        <v>0</v>
      </c>
      <c r="H91">
        <f>H16-'CRM4'!H16</f>
        <v>0</v>
      </c>
      <c r="I91">
        <f>I16-'CRM4'!I16</f>
        <v>0</v>
      </c>
      <c r="J91">
        <f>J16-'CRM4'!J16</f>
        <v>0</v>
      </c>
      <c r="K91">
        <f>K16-'CRM4'!K16</f>
        <v>0</v>
      </c>
    </row>
    <row r="92" spans="1:11" x14ac:dyDescent="0.3">
      <c r="A92" t="s">
        <v>30</v>
      </c>
      <c r="B92" t="s">
        <v>23</v>
      </c>
      <c r="C92" t="s">
        <v>15</v>
      </c>
      <c r="D92">
        <f>D17-'CRM4'!D17</f>
        <v>0</v>
      </c>
      <c r="E92">
        <f>E17-'CRM4'!E17</f>
        <v>0</v>
      </c>
      <c r="F92">
        <f>F17-'CRM4'!F17</f>
        <v>0</v>
      </c>
      <c r="G92">
        <f>G17-'CRM4'!G17</f>
        <v>0</v>
      </c>
      <c r="H92">
        <f>H17-'CRM4'!H17</f>
        <v>0</v>
      </c>
      <c r="I92">
        <f>I17-'CRM4'!I17</f>
        <v>0</v>
      </c>
      <c r="J92">
        <f>J17-'CRM4'!J17</f>
        <v>0</v>
      </c>
      <c r="K92">
        <f>K17-'CRM4'!K17</f>
        <v>0</v>
      </c>
    </row>
    <row r="93" spans="1:11" x14ac:dyDescent="0.3">
      <c r="A93" t="s">
        <v>31</v>
      </c>
      <c r="B93" t="s">
        <v>32</v>
      </c>
      <c r="C93" t="s">
        <v>15</v>
      </c>
      <c r="D93">
        <f>D18-'CRM4'!D18</f>
        <v>0</v>
      </c>
      <c r="E93">
        <f>E18-'CRM4'!E18</f>
        <v>0</v>
      </c>
      <c r="F93">
        <f>F18-'CRM4'!F18</f>
        <v>0</v>
      </c>
      <c r="G93">
        <f>G18-'CRM4'!G18</f>
        <v>0</v>
      </c>
      <c r="H93">
        <f>H18-'CRM4'!H18</f>
        <v>0</v>
      </c>
      <c r="I93">
        <f>I18-'CRM4'!I18</f>
        <v>0</v>
      </c>
      <c r="J93">
        <f>J18-'CRM4'!J18</f>
        <v>0</v>
      </c>
      <c r="K93">
        <f>K18-'CRM4'!K18</f>
        <v>0</v>
      </c>
    </row>
    <row r="94" spans="1:11" x14ac:dyDescent="0.3">
      <c r="A94" t="s">
        <v>33</v>
      </c>
      <c r="B94" t="s">
        <v>32</v>
      </c>
      <c r="C94" t="s">
        <v>15</v>
      </c>
      <c r="D94">
        <f>D19-'CRM4'!D19</f>
        <v>-1.2841091492770573E-2</v>
      </c>
      <c r="E94">
        <f>E19-'CRM4'!E19</f>
        <v>-1.2841091492770573E-2</v>
      </c>
      <c r="F94">
        <f>F19-'CRM4'!F19</f>
        <v>-1.2841091492770573E-2</v>
      </c>
      <c r="G94">
        <f>G19-'CRM4'!G19</f>
        <v>-1.2841091492770573E-2</v>
      </c>
      <c r="H94">
        <f>H19-'CRM4'!H19</f>
        <v>0</v>
      </c>
      <c r="I94">
        <f>I19-'CRM4'!I19</f>
        <v>0</v>
      </c>
      <c r="J94">
        <f>J19-'CRM4'!J19</f>
        <v>0</v>
      </c>
      <c r="K94">
        <f>K19-'CRM4'!K19</f>
        <v>0</v>
      </c>
    </row>
    <row r="95" spans="1:11" x14ac:dyDescent="0.3">
      <c r="A95" t="s">
        <v>34</v>
      </c>
      <c r="B95" t="s">
        <v>32</v>
      </c>
      <c r="C95" t="s">
        <v>15</v>
      </c>
      <c r="D95">
        <f>D20-'CRM4'!D20</f>
        <v>-0.16000000000000014</v>
      </c>
      <c r="E95">
        <f>E20-'CRM4'!E20</f>
        <v>-0.16000000000000014</v>
      </c>
      <c r="F95">
        <f>F20-'CRM4'!F20</f>
        <v>-0.16000000000000014</v>
      </c>
      <c r="G95">
        <f>G20-'CRM4'!G20</f>
        <v>-0.16000000000000014</v>
      </c>
      <c r="H95">
        <f>H20-'CRM4'!H20</f>
        <v>0</v>
      </c>
      <c r="I95">
        <f>I20-'CRM4'!I20</f>
        <v>0</v>
      </c>
      <c r="J95">
        <f>J20-'CRM4'!J20</f>
        <v>0</v>
      </c>
      <c r="K95">
        <f>K20-'CRM4'!K20</f>
        <v>0</v>
      </c>
    </row>
    <row r="96" spans="1:11" x14ac:dyDescent="0.3">
      <c r="A96" t="s">
        <v>35</v>
      </c>
      <c r="B96" t="s">
        <v>32</v>
      </c>
      <c r="C96" t="s">
        <v>15</v>
      </c>
      <c r="D96">
        <f>D21-'CRM4'!D21</f>
        <v>-1.225531914893601</v>
      </c>
      <c r="E96">
        <f>E21-'CRM4'!E21</f>
        <v>-1.225531914893601</v>
      </c>
      <c r="F96">
        <f>F21-'CRM4'!F21</f>
        <v>-1.225531914893601</v>
      </c>
      <c r="G96">
        <f>G21-'CRM4'!G21</f>
        <v>-1.225531914893601</v>
      </c>
      <c r="H96">
        <f>H21-'CRM4'!H21</f>
        <v>0</v>
      </c>
      <c r="I96">
        <f>I21-'CRM4'!I21</f>
        <v>0</v>
      </c>
      <c r="J96">
        <f>J21-'CRM4'!J21</f>
        <v>0</v>
      </c>
      <c r="K96">
        <f>K21-'CRM4'!K21</f>
        <v>0</v>
      </c>
    </row>
    <row r="97" spans="1:11" x14ac:dyDescent="0.3">
      <c r="A97" t="s">
        <v>36</v>
      </c>
      <c r="B97" t="s">
        <v>32</v>
      </c>
      <c r="C97" t="s">
        <v>15</v>
      </c>
      <c r="D97">
        <f>D22-'CRM4'!D22</f>
        <v>0</v>
      </c>
      <c r="E97">
        <f>E22-'CRM4'!E22</f>
        <v>0</v>
      </c>
      <c r="F97">
        <f>F22-'CRM4'!F22</f>
        <v>0</v>
      </c>
      <c r="G97">
        <f>G22-'CRM4'!G22</f>
        <v>0</v>
      </c>
      <c r="H97">
        <f>H22-'CRM4'!H22</f>
        <v>0</v>
      </c>
      <c r="I97">
        <f>I22-'CRM4'!I22</f>
        <v>0</v>
      </c>
      <c r="J97">
        <f>J22-'CRM4'!J22</f>
        <v>0</v>
      </c>
      <c r="K97">
        <f>K22-'CRM4'!K22</f>
        <v>0</v>
      </c>
    </row>
    <row r="98" spans="1:11" x14ac:dyDescent="0.3">
      <c r="A98" t="s">
        <v>37</v>
      </c>
      <c r="B98" t="s">
        <v>38</v>
      </c>
      <c r="C98" t="s">
        <v>39</v>
      </c>
      <c r="D98">
        <f>D23-'CRM4'!D23</f>
        <v>0</v>
      </c>
      <c r="E98">
        <f>E23-'CRM4'!E23</f>
        <v>0</v>
      </c>
      <c r="F98">
        <f>F23-'CRM4'!F23</f>
        <v>0</v>
      </c>
      <c r="G98">
        <f>G23-'CRM4'!G23</f>
        <v>0</v>
      </c>
      <c r="H98">
        <f>H23-'CRM4'!H23</f>
        <v>0</v>
      </c>
      <c r="I98">
        <f>I23-'CRM4'!I23</f>
        <v>0</v>
      </c>
      <c r="J98">
        <f>J23-'CRM4'!J23</f>
        <v>0</v>
      </c>
      <c r="K98">
        <f>K23-'CRM4'!K23</f>
        <v>0</v>
      </c>
    </row>
    <row r="99" spans="1:11" x14ac:dyDescent="0.3">
      <c r="A99" t="s">
        <v>40</v>
      </c>
      <c r="B99" t="s">
        <v>38</v>
      </c>
      <c r="C99" t="s">
        <v>13</v>
      </c>
      <c r="D99">
        <f>D24-'CRM4'!D24</f>
        <v>0</v>
      </c>
      <c r="E99">
        <f>E24-'CRM4'!E24</f>
        <v>0</v>
      </c>
      <c r="F99">
        <f>F24-'CRM4'!F24</f>
        <v>0</v>
      </c>
      <c r="G99">
        <f>G24-'CRM4'!G24</f>
        <v>0</v>
      </c>
      <c r="H99">
        <f>H24-'CRM4'!H24</f>
        <v>0</v>
      </c>
      <c r="I99">
        <f>I24-'CRM4'!I24</f>
        <v>0</v>
      </c>
      <c r="J99">
        <f>J24-'CRM4'!J24</f>
        <v>0</v>
      </c>
      <c r="K99">
        <f>K24-'CRM4'!K24</f>
        <v>0</v>
      </c>
    </row>
    <row r="100" spans="1:11" x14ac:dyDescent="0.3">
      <c r="A100" t="s">
        <v>41</v>
      </c>
      <c r="B100" t="s">
        <v>38</v>
      </c>
      <c r="C100" t="s">
        <v>13</v>
      </c>
      <c r="D100">
        <f>D25-'CRM4'!D25</f>
        <v>0</v>
      </c>
      <c r="E100">
        <f>E25-'CRM4'!E25</f>
        <v>0</v>
      </c>
      <c r="F100">
        <f>F25-'CRM4'!F25</f>
        <v>0</v>
      </c>
      <c r="G100">
        <f>G25-'CRM4'!G25</f>
        <v>0</v>
      </c>
      <c r="H100">
        <f>H25-'CRM4'!H25</f>
        <v>0</v>
      </c>
      <c r="I100">
        <f>I25-'CRM4'!I25</f>
        <v>0</v>
      </c>
      <c r="J100">
        <f>J25-'CRM4'!J25</f>
        <v>0</v>
      </c>
      <c r="K100">
        <f>K25-'CRM4'!K25</f>
        <v>0</v>
      </c>
    </row>
    <row r="101" spans="1:11" x14ac:dyDescent="0.3">
      <c r="A101" t="s">
        <v>42</v>
      </c>
      <c r="B101" t="s">
        <v>38</v>
      </c>
      <c r="C101" t="s">
        <v>13</v>
      </c>
      <c r="D101">
        <f>D26-'CRM4'!D26</f>
        <v>0</v>
      </c>
      <c r="E101">
        <f>E26-'CRM4'!E26</f>
        <v>0</v>
      </c>
      <c r="F101">
        <f>F26-'CRM4'!F26</f>
        <v>0</v>
      </c>
      <c r="G101">
        <f>G26-'CRM4'!G26</f>
        <v>0</v>
      </c>
      <c r="H101">
        <f>H26-'CRM4'!H26</f>
        <v>0</v>
      </c>
      <c r="I101">
        <f>I26-'CRM4'!I26</f>
        <v>0</v>
      </c>
      <c r="J101">
        <f>J26-'CRM4'!J26</f>
        <v>0</v>
      </c>
      <c r="K101">
        <f>K26-'CRM4'!K26</f>
        <v>0</v>
      </c>
    </row>
    <row r="102" spans="1:11" x14ac:dyDescent="0.3">
      <c r="A102" t="s">
        <v>43</v>
      </c>
      <c r="B102" t="s">
        <v>38</v>
      </c>
      <c r="C102" t="s">
        <v>13</v>
      </c>
      <c r="D102">
        <f>D27-'CRM4'!D27</f>
        <v>0</v>
      </c>
      <c r="E102">
        <f>E27-'CRM4'!E27</f>
        <v>0</v>
      </c>
      <c r="F102">
        <f>F27-'CRM4'!F27</f>
        <v>0</v>
      </c>
      <c r="G102">
        <f>G27-'CRM4'!G27</f>
        <v>0</v>
      </c>
      <c r="H102">
        <f>H27-'CRM4'!H27</f>
        <v>0</v>
      </c>
      <c r="I102">
        <f>I27-'CRM4'!I27</f>
        <v>0</v>
      </c>
      <c r="J102">
        <f>J27-'CRM4'!J27</f>
        <v>0</v>
      </c>
      <c r="K102">
        <f>K27-'CRM4'!K27</f>
        <v>0</v>
      </c>
    </row>
    <row r="103" spans="1:11" x14ac:dyDescent="0.3">
      <c r="A103" t="s">
        <v>44</v>
      </c>
      <c r="B103" t="s">
        <v>38</v>
      </c>
      <c r="C103" t="s">
        <v>39</v>
      </c>
      <c r="D103">
        <f>D28-'CRM4'!D28</f>
        <v>0</v>
      </c>
      <c r="E103">
        <f>E28-'CRM4'!E28</f>
        <v>0</v>
      </c>
      <c r="F103">
        <f>F28-'CRM4'!F28</f>
        <v>0</v>
      </c>
      <c r="G103">
        <f>G28-'CRM4'!G28</f>
        <v>0</v>
      </c>
      <c r="H103">
        <f>H28-'CRM4'!H28</f>
        <v>0</v>
      </c>
      <c r="I103">
        <f>I28-'CRM4'!I28</f>
        <v>0</v>
      </c>
      <c r="J103">
        <f>J28-'CRM4'!J28</f>
        <v>0</v>
      </c>
      <c r="K103">
        <f>K28-'CRM4'!K28</f>
        <v>0</v>
      </c>
    </row>
    <row r="104" spans="1:11" x14ac:dyDescent="0.3">
      <c r="A104" t="s">
        <v>45</v>
      </c>
      <c r="B104" t="s">
        <v>38</v>
      </c>
      <c r="C104" t="s">
        <v>39</v>
      </c>
      <c r="D104">
        <f>D29-'CRM4'!D29</f>
        <v>0</v>
      </c>
      <c r="E104">
        <f>E29-'CRM4'!E29</f>
        <v>0</v>
      </c>
      <c r="F104">
        <f>F29-'CRM4'!F29</f>
        <v>0</v>
      </c>
      <c r="G104">
        <f>G29-'CRM4'!G29</f>
        <v>0</v>
      </c>
      <c r="H104">
        <f>H29-'CRM4'!H29</f>
        <v>0</v>
      </c>
      <c r="I104">
        <f>I29-'CRM4'!I29</f>
        <v>0</v>
      </c>
      <c r="J104">
        <f>J29-'CRM4'!J29</f>
        <v>0</v>
      </c>
      <c r="K104">
        <f>K29-'CRM4'!K29</f>
        <v>0</v>
      </c>
    </row>
    <row r="105" spans="1:11" x14ac:dyDescent="0.3">
      <c r="A105" t="s">
        <v>46</v>
      </c>
      <c r="B105" t="s">
        <v>38</v>
      </c>
      <c r="C105" t="s">
        <v>39</v>
      </c>
      <c r="D105">
        <f>D30-'CRM4'!D30</f>
        <v>0</v>
      </c>
      <c r="E105">
        <f>E30-'CRM4'!E30</f>
        <v>0</v>
      </c>
      <c r="F105">
        <f>F30-'CRM4'!F30</f>
        <v>0</v>
      </c>
      <c r="G105">
        <f>G30-'CRM4'!G30</f>
        <v>0</v>
      </c>
      <c r="H105">
        <f>H30-'CRM4'!H30</f>
        <v>0</v>
      </c>
      <c r="I105">
        <f>I30-'CRM4'!I30</f>
        <v>0</v>
      </c>
      <c r="J105">
        <f>J30-'CRM4'!J30</f>
        <v>0</v>
      </c>
      <c r="K105">
        <f>K30-'CRM4'!K30</f>
        <v>0</v>
      </c>
    </row>
    <row r="106" spans="1:11" x14ac:dyDescent="0.3">
      <c r="A106" t="s">
        <v>47</v>
      </c>
      <c r="B106" t="s">
        <v>38</v>
      </c>
      <c r="C106" t="s">
        <v>15</v>
      </c>
      <c r="D106">
        <f>D31-'CRM4'!D31</f>
        <v>-0.33080303635636987</v>
      </c>
      <c r="E106">
        <f>E31-'CRM4'!E31</f>
        <v>-0.33080303635636987</v>
      </c>
      <c r="F106">
        <f>F31-'CRM4'!F31</f>
        <v>-0.33080303635636987</v>
      </c>
      <c r="G106">
        <f>G31-'CRM4'!G31</f>
        <v>-0.33080303635636987</v>
      </c>
      <c r="H106">
        <f>H31-'CRM4'!H31</f>
        <v>0</v>
      </c>
      <c r="I106">
        <f>I31-'CRM4'!I31</f>
        <v>0</v>
      </c>
      <c r="J106">
        <f>J31-'CRM4'!J31</f>
        <v>0</v>
      </c>
      <c r="K106">
        <f>K31-'CRM4'!K31</f>
        <v>0</v>
      </c>
    </row>
    <row r="107" spans="1:11" x14ac:dyDescent="0.3">
      <c r="A107" t="s">
        <v>48</v>
      </c>
      <c r="B107" t="s">
        <v>38</v>
      </c>
      <c r="C107" t="s">
        <v>15</v>
      </c>
      <c r="D107">
        <f>D32-'CRM4'!D32</f>
        <v>-3.4634794156706499</v>
      </c>
      <c r="E107">
        <f>E32-'CRM4'!E32</f>
        <v>-3.4634794156706499</v>
      </c>
      <c r="F107">
        <f>F32-'CRM4'!F32</f>
        <v>-3.4634794156706499</v>
      </c>
      <c r="G107">
        <f>G32-'CRM4'!G32</f>
        <v>-3.4634794156706499</v>
      </c>
      <c r="H107">
        <f>H32-'CRM4'!H32</f>
        <v>0</v>
      </c>
      <c r="I107">
        <f>I32-'CRM4'!I32</f>
        <v>0</v>
      </c>
      <c r="J107">
        <f>J32-'CRM4'!J32</f>
        <v>0</v>
      </c>
      <c r="K107">
        <f>K32-'CRM4'!K32</f>
        <v>0</v>
      </c>
    </row>
    <row r="108" spans="1:11" x14ac:dyDescent="0.3">
      <c r="A108" t="s">
        <v>49</v>
      </c>
      <c r="B108" t="s">
        <v>38</v>
      </c>
      <c r="C108" t="s">
        <v>15</v>
      </c>
      <c r="D108">
        <f>D33-'CRM4'!D33</f>
        <v>-0.71418286537077003</v>
      </c>
      <c r="E108">
        <f>E33-'CRM4'!E33</f>
        <v>-0.71418286537077003</v>
      </c>
      <c r="F108">
        <f>F33-'CRM4'!F33</f>
        <v>-0.71418286537077003</v>
      </c>
      <c r="G108">
        <f>G33-'CRM4'!G33</f>
        <v>-0.71418286537077003</v>
      </c>
      <c r="H108">
        <f>H33-'CRM4'!H33</f>
        <v>0</v>
      </c>
      <c r="I108">
        <f>I33-'CRM4'!I33</f>
        <v>0</v>
      </c>
      <c r="J108">
        <f>J33-'CRM4'!J33</f>
        <v>0</v>
      </c>
      <c r="K108">
        <f>K33-'CRM4'!K33</f>
        <v>0</v>
      </c>
    </row>
    <row r="109" spans="1:11" x14ac:dyDescent="0.3">
      <c r="A109" t="s">
        <v>50</v>
      </c>
      <c r="B109" t="s">
        <v>38</v>
      </c>
      <c r="C109" t="s">
        <v>15</v>
      </c>
      <c r="D109">
        <f>D34-'CRM4'!D34</f>
        <v>-0.30541871921181984</v>
      </c>
      <c r="E109">
        <f>E34-'CRM4'!E34</f>
        <v>-0.30541871921181984</v>
      </c>
      <c r="F109">
        <f>F34-'CRM4'!F34</f>
        <v>-0.30541871921181984</v>
      </c>
      <c r="G109">
        <f>G34-'CRM4'!G34</f>
        <v>-0.30541871921181984</v>
      </c>
      <c r="H109">
        <f>H34-'CRM4'!H34</f>
        <v>0</v>
      </c>
      <c r="I109">
        <f>I34-'CRM4'!I34</f>
        <v>0</v>
      </c>
      <c r="J109">
        <f>J34-'CRM4'!J34</f>
        <v>0</v>
      </c>
      <c r="K109">
        <f>K34-'CRM4'!K34</f>
        <v>0</v>
      </c>
    </row>
    <row r="110" spans="1:11" x14ac:dyDescent="0.3">
      <c r="A110" t="s">
        <v>51</v>
      </c>
      <c r="B110" t="s">
        <v>52</v>
      </c>
      <c r="C110" t="s">
        <v>13</v>
      </c>
      <c r="D110">
        <f>D35-'CRM4'!D35</f>
        <v>-0.28647619047618988</v>
      </c>
      <c r="E110">
        <f>E35-'CRM4'!E35</f>
        <v>-0.28647619047618988</v>
      </c>
      <c r="F110">
        <f>F35-'CRM4'!F35</f>
        <v>-0.28647619047618988</v>
      </c>
      <c r="G110">
        <f>G35-'CRM4'!G35</f>
        <v>-0.28647619047618988</v>
      </c>
      <c r="H110">
        <f>H35-'CRM4'!H35</f>
        <v>0</v>
      </c>
      <c r="I110">
        <f>I35-'CRM4'!I35</f>
        <v>0</v>
      </c>
      <c r="J110">
        <f>J35-'CRM4'!J35</f>
        <v>0</v>
      </c>
      <c r="K110">
        <f>K35-'CRM4'!K35</f>
        <v>0</v>
      </c>
    </row>
    <row r="111" spans="1:11" x14ac:dyDescent="0.3">
      <c r="A111" t="s">
        <v>53</v>
      </c>
      <c r="B111" t="s">
        <v>52</v>
      </c>
      <c r="C111" t="s">
        <v>13</v>
      </c>
      <c r="D111">
        <f>D36-'CRM4'!D36</f>
        <v>0</v>
      </c>
      <c r="E111">
        <f>E36-'CRM4'!E36</f>
        <v>0</v>
      </c>
      <c r="F111">
        <f>F36-'CRM4'!F36</f>
        <v>0</v>
      </c>
      <c r="G111">
        <f>G36-'CRM4'!G36</f>
        <v>0</v>
      </c>
      <c r="H111">
        <f>H36-'CRM4'!H36</f>
        <v>0</v>
      </c>
      <c r="I111">
        <f>I36-'CRM4'!I36</f>
        <v>0</v>
      </c>
      <c r="J111">
        <f>J36-'CRM4'!J36</f>
        <v>0</v>
      </c>
      <c r="K111">
        <f>K36-'CRM4'!K36</f>
        <v>0</v>
      </c>
    </row>
    <row r="112" spans="1:11" x14ac:dyDescent="0.3">
      <c r="A112" t="s">
        <v>54</v>
      </c>
      <c r="B112" t="s">
        <v>52</v>
      </c>
      <c r="C112" t="s">
        <v>13</v>
      </c>
      <c r="D112">
        <f>D37-'CRM4'!D37</f>
        <v>0</v>
      </c>
      <c r="E112">
        <f>E37-'CRM4'!E37</f>
        <v>0</v>
      </c>
      <c r="F112">
        <f>F37-'CRM4'!F37</f>
        <v>0</v>
      </c>
      <c r="G112">
        <f>G37-'CRM4'!G37</f>
        <v>0</v>
      </c>
      <c r="H112">
        <f>H37-'CRM4'!H37</f>
        <v>0</v>
      </c>
      <c r="I112">
        <f>I37-'CRM4'!I37</f>
        <v>0</v>
      </c>
      <c r="J112">
        <f>J37-'CRM4'!J37</f>
        <v>0</v>
      </c>
      <c r="K112">
        <f>K37-'CRM4'!K37</f>
        <v>0</v>
      </c>
    </row>
    <row r="113" spans="1:11" x14ac:dyDescent="0.3">
      <c r="A113" t="s">
        <v>55</v>
      </c>
      <c r="B113" t="s">
        <v>52</v>
      </c>
      <c r="C113" t="s">
        <v>39</v>
      </c>
      <c r="D113">
        <f>D38-'CRM4'!D38</f>
        <v>0</v>
      </c>
      <c r="E113">
        <f>E38-'CRM4'!E38</f>
        <v>0</v>
      </c>
      <c r="F113">
        <f>F38-'CRM4'!F38</f>
        <v>0</v>
      </c>
      <c r="G113">
        <f>G38-'CRM4'!G38</f>
        <v>0</v>
      </c>
      <c r="H113">
        <f>H38-'CRM4'!H38</f>
        <v>0</v>
      </c>
      <c r="I113">
        <f>I38-'CRM4'!I38</f>
        <v>0</v>
      </c>
      <c r="J113">
        <f>J38-'CRM4'!J38</f>
        <v>0</v>
      </c>
      <c r="K113">
        <f>K38-'CRM4'!K38</f>
        <v>0</v>
      </c>
    </row>
    <row r="114" spans="1:11" x14ac:dyDescent="0.3">
      <c r="A114" t="s">
        <v>56</v>
      </c>
      <c r="B114" t="s">
        <v>52</v>
      </c>
      <c r="C114" t="s">
        <v>39</v>
      </c>
      <c r="D114">
        <f>D39-'CRM4'!D39</f>
        <v>0</v>
      </c>
      <c r="E114">
        <f>E39-'CRM4'!E39</f>
        <v>0</v>
      </c>
      <c r="F114">
        <f>F39-'CRM4'!F39</f>
        <v>0</v>
      </c>
      <c r="G114">
        <f>G39-'CRM4'!G39</f>
        <v>0</v>
      </c>
      <c r="H114">
        <f>H39-'CRM4'!H39</f>
        <v>0</v>
      </c>
      <c r="I114">
        <f>I39-'CRM4'!I39</f>
        <v>0</v>
      </c>
      <c r="J114">
        <f>J39-'CRM4'!J39</f>
        <v>0</v>
      </c>
      <c r="K114">
        <f>K39-'CRM4'!K39</f>
        <v>0</v>
      </c>
    </row>
    <row r="115" spans="1:11" x14ac:dyDescent="0.3">
      <c r="A115" t="s">
        <v>57</v>
      </c>
      <c r="B115" t="s">
        <v>52</v>
      </c>
      <c r="C115" t="s">
        <v>39</v>
      </c>
      <c r="D115">
        <f>D40-'CRM4'!D40</f>
        <v>0</v>
      </c>
      <c r="E115">
        <f>E40-'CRM4'!E40</f>
        <v>0</v>
      </c>
      <c r="F115">
        <f>F40-'CRM4'!F40</f>
        <v>0</v>
      </c>
      <c r="G115">
        <f>G40-'CRM4'!G40</f>
        <v>0</v>
      </c>
      <c r="H115">
        <f>H40-'CRM4'!H40</f>
        <v>0</v>
      </c>
      <c r="I115">
        <f>I40-'CRM4'!I40</f>
        <v>0</v>
      </c>
      <c r="J115">
        <f>J40-'CRM4'!J40</f>
        <v>0</v>
      </c>
      <c r="K115">
        <f>K40-'CRM4'!K40</f>
        <v>0</v>
      </c>
    </row>
    <row r="116" spans="1:11" x14ac:dyDescent="0.3">
      <c r="A116" t="s">
        <v>58</v>
      </c>
      <c r="B116" t="s">
        <v>52</v>
      </c>
      <c r="C116" t="s">
        <v>15</v>
      </c>
      <c r="D116">
        <f>D41-'CRM4'!D41</f>
        <v>-0.55684833639517972</v>
      </c>
      <c r="E116">
        <f>E41-'CRM4'!E41</f>
        <v>-0.55684833639517972</v>
      </c>
      <c r="F116">
        <f>F41-'CRM4'!F41</f>
        <v>-0.55684833639517972</v>
      </c>
      <c r="G116">
        <f>G41-'CRM4'!G41</f>
        <v>-0.55684833639517972</v>
      </c>
      <c r="H116">
        <f>H41-'CRM4'!H41</f>
        <v>0</v>
      </c>
      <c r="I116">
        <f>I41-'CRM4'!I41</f>
        <v>0</v>
      </c>
      <c r="J116">
        <f>J41-'CRM4'!J41</f>
        <v>0</v>
      </c>
      <c r="K116">
        <f>K41-'CRM4'!K41</f>
        <v>0</v>
      </c>
    </row>
    <row r="117" spans="1:11" x14ac:dyDescent="0.3">
      <c r="A117" t="s">
        <v>59</v>
      </c>
      <c r="B117" t="s">
        <v>52</v>
      </c>
      <c r="C117" t="s">
        <v>15</v>
      </c>
      <c r="D117">
        <f>D42-'CRM4'!D42</f>
        <v>-4.0254372019078</v>
      </c>
      <c r="E117">
        <f>E42-'CRM4'!E42</f>
        <v>-4.0254372019078</v>
      </c>
      <c r="F117">
        <f>F42-'CRM4'!F42</f>
        <v>-4.0254372019078</v>
      </c>
      <c r="G117">
        <f>G42-'CRM4'!G42</f>
        <v>-4.0254372019078</v>
      </c>
      <c r="H117">
        <f>H42-'CRM4'!H42</f>
        <v>0</v>
      </c>
      <c r="I117">
        <f>I42-'CRM4'!I42</f>
        <v>0</v>
      </c>
      <c r="J117">
        <f>J42-'CRM4'!J42</f>
        <v>0</v>
      </c>
      <c r="K117">
        <f>K42-'CRM4'!K42</f>
        <v>0</v>
      </c>
    </row>
    <row r="118" spans="1:11" x14ac:dyDescent="0.3">
      <c r="A118" t="s">
        <v>60</v>
      </c>
      <c r="B118" t="s">
        <v>52</v>
      </c>
      <c r="C118" t="s">
        <v>15</v>
      </c>
      <c r="D118">
        <f>D43-'CRM4'!D43</f>
        <v>-1.0786799371398699</v>
      </c>
      <c r="E118">
        <f>E43-'CRM4'!E43</f>
        <v>-1.0786799371398699</v>
      </c>
      <c r="F118">
        <f>F43-'CRM4'!F43</f>
        <v>-1.0786799371398699</v>
      </c>
      <c r="G118">
        <f>G43-'CRM4'!G43</f>
        <v>-1.0786799371398699</v>
      </c>
      <c r="H118">
        <f>H43-'CRM4'!H43</f>
        <v>0</v>
      </c>
      <c r="I118">
        <f>I43-'CRM4'!I43</f>
        <v>0</v>
      </c>
      <c r="J118">
        <f>J43-'CRM4'!J43</f>
        <v>0</v>
      </c>
      <c r="K118">
        <f>K43-'CRM4'!K43</f>
        <v>0</v>
      </c>
    </row>
    <row r="119" spans="1:11" x14ac:dyDescent="0.3">
      <c r="A119" t="s">
        <v>61</v>
      </c>
      <c r="B119" t="s">
        <v>52</v>
      </c>
      <c r="C119" t="s">
        <v>15</v>
      </c>
      <c r="D119">
        <f>D44-'CRM4'!D44</f>
        <v>-0.25515947467166988</v>
      </c>
      <c r="E119">
        <f>E44-'CRM4'!E44</f>
        <v>-0.25515947467166988</v>
      </c>
      <c r="F119">
        <f>F44-'CRM4'!F44</f>
        <v>-0.25515947467166988</v>
      </c>
      <c r="G119">
        <f>G44-'CRM4'!G44</f>
        <v>-0.25515947467166988</v>
      </c>
      <c r="H119">
        <f>H44-'CRM4'!H44</f>
        <v>0</v>
      </c>
      <c r="I119">
        <f>I44-'CRM4'!I44</f>
        <v>0</v>
      </c>
      <c r="J119">
        <f>J44-'CRM4'!J44</f>
        <v>0</v>
      </c>
      <c r="K119">
        <f>K44-'CRM4'!K44</f>
        <v>0</v>
      </c>
    </row>
    <row r="120" spans="1:11" x14ac:dyDescent="0.3">
      <c r="A120" t="s">
        <v>62</v>
      </c>
      <c r="B120" t="s">
        <v>63</v>
      </c>
      <c r="C120" t="s">
        <v>15</v>
      </c>
      <c r="D120">
        <f>D45-'CRM4'!D45</f>
        <v>-0.42831465830432403</v>
      </c>
      <c r="E120">
        <f>E45-'CRM4'!E45</f>
        <v>-0.42831465830432403</v>
      </c>
      <c r="F120">
        <f>F45-'CRM4'!F45</f>
        <v>-0.42831465830432403</v>
      </c>
      <c r="G120">
        <f>G45-'CRM4'!G45</f>
        <v>-0.42831465830432403</v>
      </c>
      <c r="H120">
        <f>H45-'CRM4'!H45</f>
        <v>0</v>
      </c>
      <c r="I120">
        <f>I45-'CRM4'!I45</f>
        <v>0</v>
      </c>
      <c r="J120">
        <f>J45-'CRM4'!J45</f>
        <v>0</v>
      </c>
      <c r="K120">
        <f>K45-'CRM4'!K45</f>
        <v>0</v>
      </c>
    </row>
    <row r="121" spans="1:11" x14ac:dyDescent="0.3">
      <c r="A121" t="s">
        <v>64</v>
      </c>
      <c r="B121" t="s">
        <v>63</v>
      </c>
      <c r="C121" t="s">
        <v>15</v>
      </c>
      <c r="D121">
        <f>D46-'CRM4'!D46</f>
        <v>-0.139107888933511</v>
      </c>
      <c r="E121">
        <f>E46-'CRM4'!E46</f>
        <v>-0.139107888933511</v>
      </c>
      <c r="F121">
        <f>F46-'CRM4'!F46</f>
        <v>-0.139107888933511</v>
      </c>
      <c r="G121">
        <f>G46-'CRM4'!G46</f>
        <v>-0.139107888933511</v>
      </c>
      <c r="H121">
        <f>H46-'CRM4'!H46</f>
        <v>0</v>
      </c>
      <c r="I121">
        <f>I46-'CRM4'!I46</f>
        <v>0</v>
      </c>
      <c r="J121">
        <f>J46-'CRM4'!J46</f>
        <v>0</v>
      </c>
      <c r="K121">
        <f>K46-'CRM4'!K46</f>
        <v>0</v>
      </c>
    </row>
    <row r="122" spans="1:11" x14ac:dyDescent="0.3">
      <c r="A122" t="s">
        <v>65</v>
      </c>
      <c r="B122" t="s">
        <v>63</v>
      </c>
      <c r="C122" t="s">
        <v>15</v>
      </c>
      <c r="D122">
        <f>D47-'CRM4'!D47</f>
        <v>-0.45827010622154996</v>
      </c>
      <c r="E122">
        <f>E47-'CRM4'!E47</f>
        <v>-0.45827010622154996</v>
      </c>
      <c r="F122">
        <f>F47-'CRM4'!F47</f>
        <v>-0.45827010622154996</v>
      </c>
      <c r="G122">
        <f>G47-'CRM4'!G47</f>
        <v>-0.45827010622154996</v>
      </c>
      <c r="H122">
        <f>H47-'CRM4'!H47</f>
        <v>0</v>
      </c>
      <c r="I122">
        <f>I47-'CRM4'!I47</f>
        <v>0</v>
      </c>
      <c r="J122">
        <f>J47-'CRM4'!J47</f>
        <v>0</v>
      </c>
      <c r="K122">
        <f>K47-'CRM4'!K47</f>
        <v>0</v>
      </c>
    </row>
    <row r="123" spans="1:11" x14ac:dyDescent="0.3">
      <c r="A123" t="s">
        <v>66</v>
      </c>
      <c r="B123" t="s">
        <v>63</v>
      </c>
      <c r="C123" t="s">
        <v>15</v>
      </c>
      <c r="D123">
        <f>D48-'CRM4'!D48</f>
        <v>-2.1657117672983706</v>
      </c>
      <c r="E123">
        <f>E48-'CRM4'!E48</f>
        <v>-2.1657117672983706</v>
      </c>
      <c r="F123">
        <f>F48-'CRM4'!F48</f>
        <v>-2.1657117672983706</v>
      </c>
      <c r="G123">
        <f>G48-'CRM4'!G48</f>
        <v>-2.1657117672983706</v>
      </c>
      <c r="H123">
        <f>H48-'CRM4'!H48</f>
        <v>0</v>
      </c>
      <c r="I123">
        <f>I48-'CRM4'!I48</f>
        <v>0</v>
      </c>
      <c r="J123">
        <f>J48-'CRM4'!J48</f>
        <v>0</v>
      </c>
      <c r="K123">
        <f>K48-'CRM4'!K48</f>
        <v>0</v>
      </c>
    </row>
    <row r="124" spans="1:11" x14ac:dyDescent="0.3">
      <c r="A124" t="s">
        <v>67</v>
      </c>
      <c r="B124" t="s">
        <v>63</v>
      </c>
      <c r="C124" t="s">
        <v>15</v>
      </c>
      <c r="D124">
        <f>D49-'CRM4'!D49</f>
        <v>-0.73562130177514984</v>
      </c>
      <c r="E124">
        <f>E49-'CRM4'!E49</f>
        <v>-0.73562130177514984</v>
      </c>
      <c r="F124">
        <f>F49-'CRM4'!F49</f>
        <v>-0.73562130177514984</v>
      </c>
      <c r="G124">
        <f>G49-'CRM4'!G49</f>
        <v>-0.73562130177514984</v>
      </c>
      <c r="H124">
        <f>H49-'CRM4'!H49</f>
        <v>0</v>
      </c>
      <c r="I124">
        <f>I49-'CRM4'!I49</f>
        <v>0</v>
      </c>
      <c r="J124">
        <f>J49-'CRM4'!J49</f>
        <v>0</v>
      </c>
      <c r="K124">
        <f>K49-'CRM4'!K49</f>
        <v>0</v>
      </c>
    </row>
    <row r="125" spans="1:11" x14ac:dyDescent="0.3">
      <c r="A125" t="s">
        <v>68</v>
      </c>
      <c r="B125" t="s">
        <v>63</v>
      </c>
      <c r="C125" t="s">
        <v>15</v>
      </c>
      <c r="D125">
        <f>D50-'CRM4'!D50</f>
        <v>-0.4979327299139571</v>
      </c>
      <c r="E125">
        <f>E50-'CRM4'!E50</f>
        <v>-0.4979327299139571</v>
      </c>
      <c r="F125">
        <f>F50-'CRM4'!F50</f>
        <v>-0.4979327299139571</v>
      </c>
      <c r="G125">
        <f>G50-'CRM4'!G50</f>
        <v>-0.4979327299139571</v>
      </c>
      <c r="H125">
        <f>H50-'CRM4'!H50</f>
        <v>0</v>
      </c>
      <c r="I125">
        <f>I50-'CRM4'!I50</f>
        <v>0</v>
      </c>
      <c r="J125">
        <f>J50-'CRM4'!J50</f>
        <v>0</v>
      </c>
      <c r="K125">
        <f>K50-'CRM4'!K50</f>
        <v>0</v>
      </c>
    </row>
    <row r="126" spans="1:11" x14ac:dyDescent="0.3">
      <c r="A126" t="s">
        <v>69</v>
      </c>
      <c r="B126" t="s">
        <v>63</v>
      </c>
      <c r="C126" t="s">
        <v>15</v>
      </c>
      <c r="D126">
        <f>D51-'CRM4'!D51</f>
        <v>-0.25515947467166988</v>
      </c>
      <c r="E126">
        <f>E51-'CRM4'!E51</f>
        <v>-0.25515947467166988</v>
      </c>
      <c r="F126">
        <f>F51-'CRM4'!F51</f>
        <v>-0.25515947467166988</v>
      </c>
      <c r="G126">
        <f>G51-'CRM4'!G51</f>
        <v>-0.25515947467166988</v>
      </c>
      <c r="H126">
        <f>H51-'CRM4'!H51</f>
        <v>0</v>
      </c>
      <c r="I126">
        <f>I51-'CRM4'!I51</f>
        <v>0</v>
      </c>
      <c r="J126">
        <f>J51-'CRM4'!J51</f>
        <v>0</v>
      </c>
      <c r="K126">
        <f>K51-'CRM4'!K51</f>
        <v>0</v>
      </c>
    </row>
    <row r="127" spans="1:11" x14ac:dyDescent="0.3">
      <c r="A127" t="s">
        <v>70</v>
      </c>
      <c r="B127" t="s">
        <v>71</v>
      </c>
      <c r="C127" t="s">
        <v>39</v>
      </c>
      <c r="D127">
        <f>D52-'CRM4'!D52</f>
        <v>0</v>
      </c>
      <c r="E127">
        <f>E52-'CRM4'!E52</f>
        <v>0</v>
      </c>
      <c r="F127">
        <f>F52-'CRM4'!F52</f>
        <v>0</v>
      </c>
      <c r="G127">
        <f>G52-'CRM4'!G52</f>
        <v>0</v>
      </c>
      <c r="H127">
        <f>H52-'CRM4'!H52</f>
        <v>0</v>
      </c>
      <c r="I127">
        <f>I52-'CRM4'!I52</f>
        <v>0</v>
      </c>
      <c r="J127">
        <f>J52-'CRM4'!J52</f>
        <v>0</v>
      </c>
      <c r="K127">
        <f>K52-'CRM4'!K52</f>
        <v>0</v>
      </c>
    </row>
    <row r="128" spans="1:11" x14ac:dyDescent="0.3">
      <c r="A128" t="s">
        <v>72</v>
      </c>
      <c r="B128" t="s">
        <v>71</v>
      </c>
      <c r="C128" t="s">
        <v>39</v>
      </c>
      <c r="D128">
        <f>D53-'CRM4'!D53</f>
        <v>0</v>
      </c>
      <c r="E128">
        <f>E53-'CRM4'!E53</f>
        <v>0</v>
      </c>
      <c r="F128">
        <f>F53-'CRM4'!F53</f>
        <v>0</v>
      </c>
      <c r="G128">
        <f>G53-'CRM4'!G53</f>
        <v>0</v>
      </c>
      <c r="H128">
        <f>H53-'CRM4'!H53</f>
        <v>0</v>
      </c>
      <c r="I128">
        <f>I53-'CRM4'!I53</f>
        <v>0</v>
      </c>
      <c r="J128">
        <f>J53-'CRM4'!J53</f>
        <v>0</v>
      </c>
      <c r="K128">
        <f>K53-'CRM4'!K53</f>
        <v>0</v>
      </c>
    </row>
    <row r="129" spans="1:11" x14ac:dyDescent="0.3">
      <c r="A129" t="s">
        <v>73</v>
      </c>
      <c r="B129" t="s">
        <v>71</v>
      </c>
      <c r="C129" t="s">
        <v>39</v>
      </c>
      <c r="D129">
        <f>D54-'CRM4'!D54</f>
        <v>-3.3333333333339876E-2</v>
      </c>
      <c r="E129">
        <f>E54-'CRM4'!E54</f>
        <v>-3.3333333333339876E-2</v>
      </c>
      <c r="F129">
        <f>F54-'CRM4'!F54</f>
        <v>-3.3333333333330106E-2</v>
      </c>
      <c r="G129">
        <f>G54-'CRM4'!G54</f>
        <v>-3.333333333334032E-2</v>
      </c>
      <c r="H129">
        <f>H54-'CRM4'!H54</f>
        <v>0</v>
      </c>
      <c r="I129">
        <f>I54-'CRM4'!I54</f>
        <v>0</v>
      </c>
      <c r="J129">
        <f>J54-'CRM4'!J54</f>
        <v>0</v>
      </c>
      <c r="K129">
        <f>K54-'CRM4'!K54</f>
        <v>0</v>
      </c>
    </row>
    <row r="130" spans="1:11" x14ac:dyDescent="0.3">
      <c r="A130" t="s">
        <v>74</v>
      </c>
      <c r="B130" t="s">
        <v>71</v>
      </c>
      <c r="C130" t="s">
        <v>39</v>
      </c>
      <c r="D130">
        <f>D55-'CRM4'!D55</f>
        <v>-1.6666666666669938E-2</v>
      </c>
      <c r="E130">
        <f>E55-'CRM4'!E55</f>
        <v>-1.6666666666669938E-2</v>
      </c>
      <c r="F130">
        <f>F55-'CRM4'!F55</f>
        <v>-1.666666666667016E-2</v>
      </c>
      <c r="G130">
        <f>G55-'CRM4'!G55</f>
        <v>-1.6666666666671048E-2</v>
      </c>
      <c r="H130">
        <f>H55-'CRM4'!H55</f>
        <v>0</v>
      </c>
      <c r="I130">
        <f>I55-'CRM4'!I55</f>
        <v>0</v>
      </c>
      <c r="J130">
        <f>J55-'CRM4'!J55</f>
        <v>0</v>
      </c>
      <c r="K130">
        <f>K55-'CRM4'!K55</f>
        <v>0</v>
      </c>
    </row>
    <row r="131" spans="1:11" x14ac:dyDescent="0.3">
      <c r="A131" t="s">
        <v>75</v>
      </c>
      <c r="B131" t="s">
        <v>71</v>
      </c>
      <c r="C131" t="s">
        <v>39</v>
      </c>
      <c r="D131">
        <f>D56-'CRM4'!D56</f>
        <v>-3.3333333333339876E-2</v>
      </c>
      <c r="E131">
        <f>E56-'CRM4'!E56</f>
        <v>-3.3333333333339876E-2</v>
      </c>
      <c r="F131">
        <f>F56-'CRM4'!F56</f>
        <v>-3.3333333333330106E-2</v>
      </c>
      <c r="G131">
        <f>G56-'CRM4'!G56</f>
        <v>-3.333333333334032E-2</v>
      </c>
      <c r="H131">
        <f>H56-'CRM4'!H56</f>
        <v>0</v>
      </c>
      <c r="I131">
        <f>I56-'CRM4'!I56</f>
        <v>0</v>
      </c>
      <c r="J131">
        <f>J56-'CRM4'!J56</f>
        <v>0</v>
      </c>
      <c r="K131">
        <f>K56-'CRM4'!K56</f>
        <v>0</v>
      </c>
    </row>
    <row r="132" spans="1:11" x14ac:dyDescent="0.3">
      <c r="A132" t="s">
        <v>76</v>
      </c>
      <c r="B132" t="s">
        <v>71</v>
      </c>
      <c r="C132" t="s">
        <v>39</v>
      </c>
      <c r="D132">
        <f>D57-'CRM4'!D57</f>
        <v>-1.6666666666669938E-2</v>
      </c>
      <c r="E132">
        <f>E57-'CRM4'!E57</f>
        <v>-1.6666666666669938E-2</v>
      </c>
      <c r="F132">
        <f>F57-'CRM4'!F57</f>
        <v>-1.666666666667016E-2</v>
      </c>
      <c r="G132">
        <f>G57-'CRM4'!G57</f>
        <v>-1.6666666666671048E-2</v>
      </c>
      <c r="H132">
        <f>H57-'CRM4'!H57</f>
        <v>0</v>
      </c>
      <c r="I132">
        <f>I57-'CRM4'!I57</f>
        <v>0</v>
      </c>
      <c r="J132">
        <f>J57-'CRM4'!J57</f>
        <v>0</v>
      </c>
      <c r="K132">
        <f>K57-'CRM4'!K57</f>
        <v>0</v>
      </c>
    </row>
    <row r="133" spans="1:11" x14ac:dyDescent="0.3">
      <c r="A133" t="s">
        <v>77</v>
      </c>
      <c r="B133" t="s">
        <v>71</v>
      </c>
      <c r="C133" t="s">
        <v>39</v>
      </c>
      <c r="D133">
        <f>D58-'CRM4'!D58</f>
        <v>-3.3333333333339876E-2</v>
      </c>
      <c r="E133">
        <f>E58-'CRM4'!E58</f>
        <v>-3.3333333333339876E-2</v>
      </c>
      <c r="F133">
        <f>F58-'CRM4'!F58</f>
        <v>-3.3333333333330106E-2</v>
      </c>
      <c r="G133">
        <f>G58-'CRM4'!G58</f>
        <v>-3.333333333334032E-2</v>
      </c>
      <c r="H133">
        <f>H58-'CRM4'!H58</f>
        <v>0</v>
      </c>
      <c r="I133">
        <f>I58-'CRM4'!I58</f>
        <v>0</v>
      </c>
      <c r="J133">
        <f>J58-'CRM4'!J58</f>
        <v>0</v>
      </c>
      <c r="K133">
        <f>K58-'CRM4'!K58</f>
        <v>0</v>
      </c>
    </row>
    <row r="134" spans="1:11" x14ac:dyDescent="0.3">
      <c r="A134" t="s">
        <v>78</v>
      </c>
      <c r="B134" t="s">
        <v>71</v>
      </c>
      <c r="C134" t="s">
        <v>39</v>
      </c>
      <c r="D134">
        <f>D59-'CRM4'!D59</f>
        <v>-1.6666666666669938E-2</v>
      </c>
      <c r="E134">
        <f>E59-'CRM4'!E59</f>
        <v>-1.6666666666669938E-2</v>
      </c>
      <c r="F134">
        <f>F59-'CRM4'!F59</f>
        <v>-1.666666666667016E-2</v>
      </c>
      <c r="G134">
        <f>G59-'CRM4'!G59</f>
        <v>-1.6666666666671048E-2</v>
      </c>
      <c r="H134">
        <f>H59-'CRM4'!H59</f>
        <v>0</v>
      </c>
      <c r="I134">
        <f>I59-'CRM4'!I59</f>
        <v>0</v>
      </c>
      <c r="J134">
        <f>J59-'CRM4'!J59</f>
        <v>0</v>
      </c>
      <c r="K134">
        <f>K59-'CRM4'!K59</f>
        <v>0</v>
      </c>
    </row>
    <row r="135" spans="1:11" x14ac:dyDescent="0.3">
      <c r="A135" t="s">
        <v>79</v>
      </c>
      <c r="B135" t="s">
        <v>71</v>
      </c>
      <c r="C135" t="s">
        <v>39</v>
      </c>
      <c r="D135">
        <f>D60-'CRM4'!D60</f>
        <v>0</v>
      </c>
      <c r="E135">
        <f>E60-'CRM4'!E60</f>
        <v>0</v>
      </c>
      <c r="F135">
        <f>F60-'CRM4'!F60</f>
        <v>0</v>
      </c>
      <c r="G135">
        <f>G60-'CRM4'!G60</f>
        <v>0</v>
      </c>
      <c r="H135">
        <f>H60-'CRM4'!H60</f>
        <v>0</v>
      </c>
      <c r="I135">
        <f>I60-'CRM4'!I60</f>
        <v>0</v>
      </c>
      <c r="J135">
        <f>J60-'CRM4'!J60</f>
        <v>0</v>
      </c>
      <c r="K135">
        <f>K60-'CRM4'!K60</f>
        <v>0</v>
      </c>
    </row>
    <row r="136" spans="1:11" x14ac:dyDescent="0.3">
      <c r="A136" t="s">
        <v>80</v>
      </c>
      <c r="B136" t="s">
        <v>71</v>
      </c>
      <c r="C136" t="s">
        <v>39</v>
      </c>
      <c r="D136">
        <f>D61-'CRM4'!D61</f>
        <v>0</v>
      </c>
      <c r="E136">
        <f>E61-'CRM4'!E61</f>
        <v>0</v>
      </c>
      <c r="F136">
        <f>F61-'CRM4'!F61</f>
        <v>0</v>
      </c>
      <c r="G136">
        <f>G61-'CRM4'!G61</f>
        <v>0</v>
      </c>
      <c r="H136">
        <f>H61-'CRM4'!H61</f>
        <v>0</v>
      </c>
      <c r="I136">
        <f>I61-'CRM4'!I61</f>
        <v>0</v>
      </c>
      <c r="J136">
        <f>J61-'CRM4'!J61</f>
        <v>0</v>
      </c>
      <c r="K136">
        <f>K61-'CRM4'!K61</f>
        <v>0</v>
      </c>
    </row>
    <row r="137" spans="1:11" x14ac:dyDescent="0.3">
      <c r="A137" t="s">
        <v>70</v>
      </c>
      <c r="B137" t="s">
        <v>81</v>
      </c>
      <c r="C137" t="s">
        <v>39</v>
      </c>
      <c r="D137">
        <f>D62-'CRM4'!D62</f>
        <v>-2.6844736753800058E-2</v>
      </c>
      <c r="E137">
        <f>E62-'CRM4'!E62</f>
        <v>-2.6844736753799836E-2</v>
      </c>
      <c r="F137">
        <f>F62-'CRM4'!F62</f>
        <v>-2.6844736753799836E-2</v>
      </c>
      <c r="G137">
        <f>G62-'CRM4'!G62</f>
        <v>-2.6844736753799836E-2</v>
      </c>
      <c r="H137">
        <f>H62-'CRM4'!H62</f>
        <v>0</v>
      </c>
      <c r="I137">
        <f>I62-'CRM4'!I62</f>
        <v>0</v>
      </c>
      <c r="J137">
        <f>J62-'CRM4'!J62</f>
        <v>0</v>
      </c>
      <c r="K137">
        <f>K62-'CRM4'!K62</f>
        <v>0</v>
      </c>
    </row>
    <row r="138" spans="1:11" x14ac:dyDescent="0.3">
      <c r="A138" t="s">
        <v>82</v>
      </c>
      <c r="B138" t="s">
        <v>81</v>
      </c>
      <c r="C138" t="s">
        <v>39</v>
      </c>
      <c r="D138">
        <f>D63-'CRM4'!D63</f>
        <v>0</v>
      </c>
      <c r="E138">
        <f>E63-'CRM4'!E63</f>
        <v>0</v>
      </c>
      <c r="F138">
        <f>F63-'CRM4'!F63</f>
        <v>0</v>
      </c>
      <c r="G138">
        <f>G63-'CRM4'!G63</f>
        <v>0</v>
      </c>
      <c r="H138">
        <f>H63-'CRM4'!H63</f>
        <v>0</v>
      </c>
      <c r="I138">
        <f>I63-'CRM4'!I63</f>
        <v>0</v>
      </c>
      <c r="J138">
        <f>J63-'CRM4'!J63</f>
        <v>0</v>
      </c>
      <c r="K138">
        <f>K63-'CRM4'!K63</f>
        <v>0</v>
      </c>
    </row>
    <row r="139" spans="1:11" x14ac:dyDescent="0.3">
      <c r="A139" t="s">
        <v>72</v>
      </c>
      <c r="B139" t="s">
        <v>81</v>
      </c>
      <c r="C139" t="s">
        <v>39</v>
      </c>
      <c r="D139">
        <f>D64-'CRM4'!D64</f>
        <v>0</v>
      </c>
      <c r="E139">
        <f>E64-'CRM4'!E64</f>
        <v>0</v>
      </c>
      <c r="F139">
        <f>F64-'CRM4'!F64</f>
        <v>0</v>
      </c>
      <c r="G139">
        <f>G64-'CRM4'!G64</f>
        <v>0</v>
      </c>
      <c r="H139">
        <f>H64-'CRM4'!H64</f>
        <v>0</v>
      </c>
      <c r="I139">
        <f>I64-'CRM4'!I64</f>
        <v>0</v>
      </c>
      <c r="J139">
        <f>J64-'CRM4'!J64</f>
        <v>0</v>
      </c>
      <c r="K139">
        <f>K64-'CRM4'!K64</f>
        <v>0</v>
      </c>
    </row>
    <row r="140" spans="1:11" x14ac:dyDescent="0.3">
      <c r="A140" t="s">
        <v>83</v>
      </c>
      <c r="B140" t="s">
        <v>81</v>
      </c>
      <c r="C140" t="s">
        <v>39</v>
      </c>
      <c r="D140">
        <f>D65-'CRM4'!D65</f>
        <v>-6.5333333333339905E-2</v>
      </c>
      <c r="E140">
        <f>E65-'CRM4'!E65</f>
        <v>-6.5333333333329913E-2</v>
      </c>
      <c r="F140">
        <f>F65-'CRM4'!F65</f>
        <v>-6.5333333333329691E-2</v>
      </c>
      <c r="G140">
        <f>G65-'CRM4'!G65</f>
        <v>-6.5333333333299493E-2</v>
      </c>
      <c r="H140">
        <f>H65-'CRM4'!H65</f>
        <v>0</v>
      </c>
      <c r="I140">
        <f>I65-'CRM4'!I65</f>
        <v>0</v>
      </c>
      <c r="J140">
        <f>J65-'CRM4'!J65</f>
        <v>0</v>
      </c>
      <c r="K140">
        <f>K65-'CRM4'!K65</f>
        <v>0</v>
      </c>
    </row>
    <row r="141" spans="1:11" x14ac:dyDescent="0.3">
      <c r="A141" t="s">
        <v>84</v>
      </c>
      <c r="B141" t="s">
        <v>81</v>
      </c>
      <c r="C141" t="s">
        <v>39</v>
      </c>
      <c r="D141">
        <f>D66-'CRM4'!D66</f>
        <v>-0.10866666666667002</v>
      </c>
      <c r="E141">
        <f>E66-'CRM4'!E66</f>
        <v>-0.1086666666666698</v>
      </c>
      <c r="F141">
        <f>F66-'CRM4'!F66</f>
        <v>-0.1086666666666698</v>
      </c>
      <c r="G141">
        <f>G66-'CRM4'!G66</f>
        <v>-0.1086666666667</v>
      </c>
      <c r="H141">
        <f>H66-'CRM4'!H66</f>
        <v>0</v>
      </c>
      <c r="I141">
        <f>I66-'CRM4'!I66</f>
        <v>0</v>
      </c>
      <c r="J141">
        <f>J66-'CRM4'!J66</f>
        <v>0</v>
      </c>
      <c r="K141">
        <f>K66-'CRM4'!K66</f>
        <v>0</v>
      </c>
    </row>
    <row r="142" spans="1:11" x14ac:dyDescent="0.3">
      <c r="A142" t="s">
        <v>85</v>
      </c>
      <c r="B142" t="s">
        <v>81</v>
      </c>
      <c r="C142" t="s">
        <v>39</v>
      </c>
      <c r="D142">
        <f>D67-'CRM4'!D67</f>
        <v>-6.5333333333339905E-2</v>
      </c>
      <c r="E142">
        <f>E67-'CRM4'!E67</f>
        <v>-6.5333333333329913E-2</v>
      </c>
      <c r="F142">
        <f>F67-'CRM4'!F67</f>
        <v>-6.5333333333329691E-2</v>
      </c>
      <c r="G142">
        <f>G67-'CRM4'!G67</f>
        <v>-6.5333333333299493E-2</v>
      </c>
      <c r="H142">
        <f>H67-'CRM4'!H67</f>
        <v>0</v>
      </c>
      <c r="I142">
        <f>I67-'CRM4'!I67</f>
        <v>0</v>
      </c>
      <c r="J142">
        <f>J67-'CRM4'!J67</f>
        <v>0</v>
      </c>
      <c r="K142">
        <f>K67-'CRM4'!K67</f>
        <v>0</v>
      </c>
    </row>
    <row r="143" spans="1:11" x14ac:dyDescent="0.3">
      <c r="A143" t="s">
        <v>86</v>
      </c>
      <c r="B143" t="s">
        <v>81</v>
      </c>
      <c r="C143" t="s">
        <v>39</v>
      </c>
      <c r="D143">
        <f>D68-'CRM4'!D68</f>
        <v>-6.5333333333339905E-2</v>
      </c>
      <c r="E143">
        <f>E68-'CRM4'!E68</f>
        <v>-6.5333333333329913E-2</v>
      </c>
      <c r="F143">
        <f>F68-'CRM4'!F68</f>
        <v>-6.5333333333329691E-2</v>
      </c>
      <c r="G143">
        <f>G68-'CRM4'!G68</f>
        <v>-6.5333333333299493E-2</v>
      </c>
      <c r="H143">
        <f>H68-'CRM4'!H68</f>
        <v>0</v>
      </c>
      <c r="I143">
        <f>I68-'CRM4'!I68</f>
        <v>0</v>
      </c>
      <c r="J143">
        <f>J68-'CRM4'!J68</f>
        <v>0</v>
      </c>
      <c r="K143">
        <f>K68-'CRM4'!K68</f>
        <v>0</v>
      </c>
    </row>
    <row r="144" spans="1:11" x14ac:dyDescent="0.3">
      <c r="A144" t="s">
        <v>87</v>
      </c>
      <c r="B144" t="s">
        <v>81</v>
      </c>
      <c r="C144" t="s">
        <v>39</v>
      </c>
      <c r="D144">
        <f>D69-'CRM4'!D69</f>
        <v>0</v>
      </c>
      <c r="E144">
        <f>E69-'CRM4'!E69</f>
        <v>0</v>
      </c>
      <c r="F144">
        <f>F69-'CRM4'!F69</f>
        <v>0</v>
      </c>
      <c r="G144">
        <f>G69-'CRM4'!G69</f>
        <v>0</v>
      </c>
      <c r="H144">
        <f>H69-'CRM4'!H69</f>
        <v>0</v>
      </c>
      <c r="I144">
        <f>I69-'CRM4'!I69</f>
        <v>0</v>
      </c>
      <c r="J144">
        <f>J69-'CRM4'!J69</f>
        <v>0</v>
      </c>
      <c r="K144">
        <f>K69-'CRM4'!K69</f>
        <v>0</v>
      </c>
    </row>
    <row r="145" spans="1:11" x14ac:dyDescent="0.3">
      <c r="A145" t="s">
        <v>79</v>
      </c>
      <c r="B145" t="s">
        <v>81</v>
      </c>
      <c r="C145" t="s">
        <v>39</v>
      </c>
      <c r="D145">
        <f>D70-'CRM4'!D70</f>
        <v>0</v>
      </c>
      <c r="E145">
        <f>E70-'CRM4'!E70</f>
        <v>0</v>
      </c>
      <c r="F145">
        <f>F70-'CRM4'!F70</f>
        <v>0</v>
      </c>
      <c r="G145">
        <f>G70-'CRM4'!G70</f>
        <v>0</v>
      </c>
      <c r="H145">
        <f>H70-'CRM4'!H70</f>
        <v>0</v>
      </c>
      <c r="I145">
        <f>I70-'CRM4'!I70</f>
        <v>0</v>
      </c>
      <c r="J145">
        <f>J70-'CRM4'!J70</f>
        <v>0</v>
      </c>
      <c r="K145">
        <f>K70-'CRM4'!K70</f>
        <v>0</v>
      </c>
    </row>
    <row r="146" spans="1:11" x14ac:dyDescent="0.3">
      <c r="A146" t="s">
        <v>80</v>
      </c>
      <c r="B146" t="s">
        <v>81</v>
      </c>
      <c r="C146" t="s">
        <v>39</v>
      </c>
      <c r="D146">
        <f>D71-'CRM4'!D71</f>
        <v>-1.667031329770019E-2</v>
      </c>
      <c r="E146">
        <f>E71-'CRM4'!E71</f>
        <v>-1.667031329770019E-2</v>
      </c>
      <c r="F146">
        <f>F71-'CRM4'!F71</f>
        <v>-1.6670313297699746E-2</v>
      </c>
      <c r="G146">
        <f>G71-'CRM4'!G71</f>
        <v>-1.667031329770019E-2</v>
      </c>
      <c r="H146">
        <f>H71-'CRM4'!H71</f>
        <v>0</v>
      </c>
      <c r="I146">
        <f>I71-'CRM4'!I71</f>
        <v>0</v>
      </c>
      <c r="J146">
        <f>J71-'CRM4'!J71</f>
        <v>0</v>
      </c>
      <c r="K146">
        <f>K71-'CRM4'!K71</f>
        <v>0</v>
      </c>
    </row>
    <row r="147" spans="1:11" x14ac:dyDescent="0.3">
      <c r="A147" t="s">
        <v>88</v>
      </c>
      <c r="B147" t="s">
        <v>89</v>
      </c>
      <c r="C147" t="s">
        <v>39</v>
      </c>
      <c r="D147">
        <f>D72-'CRM4'!D72</f>
        <v>0</v>
      </c>
      <c r="E147">
        <f>E72-'CRM4'!E72</f>
        <v>0</v>
      </c>
      <c r="F147">
        <f>F72-'CRM4'!F72</f>
        <v>0</v>
      </c>
      <c r="G147">
        <f>G72-'CRM4'!G72</f>
        <v>0</v>
      </c>
      <c r="H147">
        <f>H72-'CRM4'!H72</f>
        <v>0</v>
      </c>
      <c r="I147">
        <f>I72-'CRM4'!I72</f>
        <v>0</v>
      </c>
      <c r="J147">
        <f>J72-'CRM4'!J72</f>
        <v>0</v>
      </c>
      <c r="K147">
        <f>K72-'CRM4'!K72</f>
        <v>0</v>
      </c>
    </row>
  </sheetData>
  <autoFilter ref="A1:K1" xr:uid="{DD486005-5107-4B74-B7CD-C326AEFF72BB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6800D34C57E14C9DAD6DF2A45312AD" ma:contentTypeVersion="14" ma:contentTypeDescription="Crée un document." ma:contentTypeScope="" ma:versionID="8bf01f5de3446664a724f4a79f57b669">
  <xsd:schema xmlns:xsd="http://www.w3.org/2001/XMLSchema" xmlns:xs="http://www.w3.org/2001/XMLSchema" xmlns:p="http://schemas.microsoft.com/office/2006/metadata/properties" xmlns:ns2="bddceadb-3203-4c05-8da6-7fc510e422f3" xmlns:ns3="79ef5d94-f4c8-4d7b-8644-cd28e9b64f81" targetNamespace="http://schemas.microsoft.com/office/2006/metadata/properties" ma:root="true" ma:fieldsID="cd4faf729edc074c626bb84d38da6a98" ns2:_="" ns3:_="">
    <xsd:import namespace="bddceadb-3203-4c05-8da6-7fc510e422f3"/>
    <xsd:import namespace="79ef5d94-f4c8-4d7b-8644-cd28e9b64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dceadb-3203-4c05-8da6-7fc510e422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5d049dfe-3525-43e5-8f81-1f102b2aa2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ef5d94-f4c8-4d7b-8644-cd28e9b64f8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690968b-ab42-4737-97a6-669c36a0c74a}" ma:internalName="TaxCatchAll" ma:showField="CatchAllData" ma:web="79ef5d94-f4c8-4d7b-8644-cd28e9b64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dceadb-3203-4c05-8da6-7fc510e422f3">
      <Terms xmlns="http://schemas.microsoft.com/office/infopath/2007/PartnerControls"/>
    </lcf76f155ced4ddcb4097134ff3c332f>
    <TaxCatchAll xmlns="79ef5d94-f4c8-4d7b-8644-cd28e9b64f81" xsi:nil="true"/>
    <SharedWithUsers xmlns="79ef5d94-f4c8-4d7b-8644-cd28e9b64f81">
      <UserInfo>
        <DisplayName>Philippe Guillotel</DisplayName>
        <AccountId>12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0F7474F-3579-475B-89F7-0382093E41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E4AFAC-7D89-4D42-8115-79D2D16621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dceadb-3203-4c05-8da6-7fc510e422f3"/>
    <ds:schemaRef ds:uri="79ef5d94-f4c8-4d7b-8644-cd28e9b64f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03283C-3898-4F64-9A75-10C8EA8C1B89}">
  <ds:schemaRefs>
    <ds:schemaRef ds:uri="79ef5d94-f4c8-4d7b-8644-cd28e9b64f81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bddceadb-3203-4c05-8da6-7fc510e422f3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CRM2</vt:lpstr>
      <vt:lpstr>CRM2Refactor</vt:lpstr>
      <vt:lpstr>CRM3</vt:lpstr>
      <vt:lpstr>CRM3Refactor</vt:lpstr>
      <vt:lpstr>CRM3.1</vt:lpstr>
      <vt:lpstr>CRM3.2</vt:lpstr>
      <vt:lpstr>CRM3.2Refactor</vt:lpstr>
      <vt:lpstr>CRM4</vt:lpstr>
      <vt:lpstr>CRM4Refactor</vt:lpstr>
      <vt:lpstr>CRM5</vt:lpstr>
      <vt:lpstr>CRM5Refactor</vt:lpstr>
      <vt:lpstr>CRM5.1Refactor</vt:lpstr>
      <vt:lpstr>CRM5.1</vt:lpstr>
      <vt:lpstr>CRM5.1Upsampling</vt:lpstr>
      <vt:lpstr>Comp3-2</vt:lpstr>
      <vt:lpstr>Comp3.1-3</vt:lpstr>
      <vt:lpstr>Comp3.2-3.1</vt:lpstr>
      <vt:lpstr>Comp4-3.2</vt:lpstr>
      <vt:lpstr>Comp5-4</vt:lpstr>
      <vt:lpstr>CompCRM5.1-5</vt:lpstr>
      <vt:lpstr>CompCRM5.1-5.1Optim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Quentin Galvane</dc:creator>
  <cp:lastModifiedBy>Quentin Galvane</cp:lastModifiedBy>
  <dcterms:created xsi:type="dcterms:W3CDTF">2023-11-15T16:13:16Z</dcterms:created>
  <dcterms:modified xsi:type="dcterms:W3CDTF">2025-04-02T06:58:29Z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0x0101001E6800D34C57E14C9DAD6DF2A45312AD</vt:lpwstr>
  </property>
  <property fmtid="{D5CDD505-2E9C-101B-9397-08002B2CF9AE}" pid="3" name="MediaServiceImageTags">
    <vt:lpwstr/>
  </property>
  <property fmtid="{D5CDD505-2E9C-101B-9397-08002B2CF9AE}" pid="4" name="MSIP_Label_bcf26ed8-713a-4e6c-8a04-66607341a11c_Enabled">
    <vt:lpwstr>true</vt:lpwstr>
  </property>
  <property fmtid="{D5CDD505-2E9C-101B-9397-08002B2CF9AE}" pid="5" name="MSIP_Label_bcf26ed8-713a-4e6c-8a04-66607341a11c_SetDate">
    <vt:lpwstr>2024-07-01T15:54:10Z</vt:lpwstr>
  </property>
  <property fmtid="{D5CDD505-2E9C-101B-9397-08002B2CF9AE}" pid="6" name="MSIP_Label_bcf26ed8-713a-4e6c-8a04-66607341a11c_Method">
    <vt:lpwstr>Privileged</vt:lpwstr>
  </property>
  <property fmtid="{D5CDD505-2E9C-101B-9397-08002B2CF9AE}" pid="7" name="MSIP_Label_bcf26ed8-713a-4e6c-8a04-66607341a11c_Name">
    <vt:lpwstr>Public</vt:lpwstr>
  </property>
  <property fmtid="{D5CDD505-2E9C-101B-9397-08002B2CF9AE}" pid="8" name="MSIP_Label_bcf26ed8-713a-4e6c-8a04-66607341a11c_SiteId">
    <vt:lpwstr>e351b779-f6d5-4e50-8568-80e922d180ae</vt:lpwstr>
  </property>
  <property fmtid="{D5CDD505-2E9C-101B-9397-08002B2CF9AE}" pid="9" name="MSIP_Label_bcf26ed8-713a-4e6c-8a04-66607341a11c_ActionId">
    <vt:lpwstr>9dae8064-dbca-41b9-8ce6-60ee887b3af9</vt:lpwstr>
  </property>
  <property fmtid="{D5CDD505-2E9C-101B-9397-08002B2CF9AE}" pid="10" name="MSIP_Label_bcf26ed8-713a-4e6c-8a04-66607341a11c_ContentBits">
    <vt:lpwstr>0</vt:lpwstr>
  </property>
</Properties>
</file>